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<sst xmlns="http://schemas.openxmlformats.org/spreadsheetml/2006/main" count="130" uniqueCount="123">
  <si>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</si>
  <si>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</si>
  <si>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</si>
  <si>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</si>
  <si>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</si>
  <si>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</si>
  <si>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</si>
  <si>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</si>
  <si>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</si>
  <si>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</si>
  <si>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</si>
  <si>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</si>
  <si>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</si>
  <si>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</si>
  <si>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</si>
  <si>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</si>
  <si>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</si>
  <si>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</si>
  <si>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</si>
  <si>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</si>
  <si>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</si>
  <si>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</si>
  <si>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</si>
  <si>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</si>
  <si>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</si>
  <si>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</si>
  <si>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</si>
  <si>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</si>
  <si>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</si>
  <si>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</si>
  <si>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</si>
  <si>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</si>
  <si>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</si>
  <si>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</si>
  <si>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</si>
  <si>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</si>
  <si>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</si>
  <si>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</si>
  <si>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</si>
  <si>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</si>
  <si>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</si>
  <si>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</si>
  <si>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</si>
  <si>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</si>
  <si>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</si>
  <si>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</si>
  <si>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</si>
  <si>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</si>
  <si>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</si>
  <si>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</si>
  <si>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</si>
  <si>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</si>
  <si>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</si>
  <si>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</si>
  <si>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</si>
  <si>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</si>
  <si>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</si>
  <si>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</si>
  <si>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</si>
  <si>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</si>
  <si>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</si>
  <si>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</si>
  <si>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</si>
  <si>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</si>
  <si>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</si>
  <si>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</si>
  <si>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</si>
  <si>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</si>
  <si>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</si>
  <si>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</si>
  <si>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</si>
  <si>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</si>
  <si>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</si>
  <si>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</si>
  <si>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</si>
  <si>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</si>
  <si>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</si>
  <si>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</si>
  <si>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</si>
  <si>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</si>
  <si>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</si>
  <si>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</si>
  <si>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</si>
  <si>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</si>
  <si>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</si>
  <si>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</si>
  <si>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</si>
  <si>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</si>
  <si>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</si>
  <si>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</si>
  <si>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</si>
  <si>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</si>
  <si>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</si>
  <si>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</si>
  <si>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</si>
  <si>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</si>
  <si>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</si>
  <si>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</si>
  <si>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</si>
  <si>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</si>
  <si>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</si>
  <si>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</si>
  <si>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</si>
  <si>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</si>
  <si>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</si>
  <si>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</si>
  <si>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</si>
  <si>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</si>
  <si>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</si>
  <si>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</si>
  <si>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</si>
  <si>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</si>
  <si>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</si>
  <si>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</si>
  <si>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</si>
  <si>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</si>
  <si>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</si>
  <si>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</si>
  <si>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L'ÉCONOMIE  </t>
  </si>
  <si>
    <t xml:space="preserve">        ET DES FINANCES</t>
  </si>
  <si>
    <t>CAMPAGNE 2016-2017</t>
  </si>
  <si>
    <t>MOIS DE DECEMBRE</t>
  </si>
  <si>
    <t>DECEMBRE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</si>
</sst>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N29" sqref="N29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119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 t="s">
        <v>116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120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2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122</v>
      </c>
      <c r="C23" s="59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2758</v>
      </c>
      <c r="C25" s="52">
        <v>139</v>
      </c>
      <c r="D25" s="39">
        <v>7771</v>
      </c>
      <c r="E25" s="40">
        <f>SUM(B25:D25)</f>
        <v>10668</v>
      </c>
      <c r="F25" s="52">
        <v>1088</v>
      </c>
      <c r="G25" s="41">
        <v>2038</v>
      </c>
      <c r="H25" s="42">
        <f>SUM(F25:G25)</f>
        <v>3126</v>
      </c>
      <c r="I25" s="42">
        <f>SUM(B25+C25+F25)</f>
        <v>3985</v>
      </c>
      <c r="J25" s="42">
        <f>D25+G25</f>
        <v>9809</v>
      </c>
      <c r="K25" s="42">
        <f>SUM(I25:J25)</f>
        <v>13794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16654</v>
      </c>
      <c r="C26" s="52">
        <v>0</v>
      </c>
      <c r="D26" s="39">
        <v>36920</v>
      </c>
      <c r="E26" s="40">
        <f aca="true" t="shared" si="0" ref="E26:E89">SUM(B26:D26)</f>
        <v>53574</v>
      </c>
      <c r="F26" s="52">
        <v>1424</v>
      </c>
      <c r="G26" s="41">
        <v>3226</v>
      </c>
      <c r="H26" s="42">
        <f aca="true" t="shared" si="1" ref="H26:H89">SUM(F26:G26)</f>
        <v>4650</v>
      </c>
      <c r="I26" s="42">
        <f aca="true" t="shared" si="2" ref="I26:I89">SUM(B26+C26+F26)</f>
        <v>18078</v>
      </c>
      <c r="J26" s="42">
        <f aca="true" t="shared" si="3" ref="J26:J41">SUM(D26+G26)</f>
        <v>40146</v>
      </c>
      <c r="K26" s="42">
        <f aca="true" t="shared" si="4" ref="K26:K89">SUM(I26:J26)</f>
        <v>58224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1921</v>
      </c>
      <c r="C27" s="52">
        <v>5</v>
      </c>
      <c r="D27" s="39">
        <v>6365</v>
      </c>
      <c r="E27" s="40">
        <f t="shared" si="0"/>
        <v>8291</v>
      </c>
      <c r="F27" s="52">
        <v>185</v>
      </c>
      <c r="G27" s="41">
        <v>812</v>
      </c>
      <c r="H27" s="42">
        <f t="shared" si="1"/>
        <v>997</v>
      </c>
      <c r="I27" s="42">
        <f t="shared" si="2"/>
        <v>2111</v>
      </c>
      <c r="J27" s="42">
        <f t="shared" si="3"/>
        <v>7177</v>
      </c>
      <c r="K27" s="42">
        <f t="shared" si="4"/>
        <v>9288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653</v>
      </c>
      <c r="C28" s="52">
        <v>921</v>
      </c>
      <c r="D28" s="39">
        <v>10229</v>
      </c>
      <c r="E28" s="40">
        <f t="shared" si="0"/>
        <v>11803</v>
      </c>
      <c r="F28" s="52">
        <v>413</v>
      </c>
      <c r="G28" s="41">
        <v>1940</v>
      </c>
      <c r="H28" s="42">
        <f t="shared" si="1"/>
        <v>2353</v>
      </c>
      <c r="I28" s="42">
        <f t="shared" si="2"/>
        <v>1987</v>
      </c>
      <c r="J28" s="42">
        <f t="shared" si="3"/>
        <v>12169</v>
      </c>
      <c r="K28" s="42">
        <f t="shared" si="4"/>
        <v>14156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355</v>
      </c>
      <c r="D29" s="39">
        <v>1150</v>
      </c>
      <c r="E29" s="40">
        <f t="shared" si="0"/>
        <v>1505</v>
      </c>
      <c r="F29" s="52">
        <v>65</v>
      </c>
      <c r="G29" s="41">
        <v>58</v>
      </c>
      <c r="H29" s="42">
        <f t="shared" si="1"/>
        <v>123</v>
      </c>
      <c r="I29" s="42">
        <f t="shared" si="2"/>
        <v>420</v>
      </c>
      <c r="J29" s="42">
        <f t="shared" si="3"/>
        <v>1208</v>
      </c>
      <c r="K29" s="42">
        <f t="shared" si="4"/>
        <v>1628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>
        <v>0</v>
      </c>
      <c r="H30" s="42">
        <f t="shared" si="1"/>
        <v>0</v>
      </c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8065</v>
      </c>
      <c r="C31" s="52">
        <v>52303</v>
      </c>
      <c r="D31" s="39">
        <v>221616</v>
      </c>
      <c r="E31" s="40">
        <f t="shared" si="0"/>
        <v>281984</v>
      </c>
      <c r="F31" s="52">
        <v>6331</v>
      </c>
      <c r="G31" s="41">
        <v>16679</v>
      </c>
      <c r="H31" s="42">
        <f t="shared" si="1"/>
        <v>23010</v>
      </c>
      <c r="I31" s="42">
        <f t="shared" si="2"/>
        <v>66699</v>
      </c>
      <c r="J31" s="42">
        <f t="shared" si="3"/>
        <v>238295</v>
      </c>
      <c r="K31" s="42">
        <f t="shared" si="4"/>
        <v>304994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/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7</v>
      </c>
      <c r="D33" s="39">
        <v>460</v>
      </c>
      <c r="E33" s="40">
        <f t="shared" si="0"/>
        <v>467</v>
      </c>
      <c r="F33" s="52">
        <v>53</v>
      </c>
      <c r="G33" s="41">
        <v>14</v>
      </c>
      <c r="H33" s="42">
        <f t="shared" si="1"/>
        <v>67</v>
      </c>
      <c r="I33" s="42">
        <f t="shared" si="2"/>
        <v>60</v>
      </c>
      <c r="J33" s="42">
        <f t="shared" si="3"/>
        <v>474</v>
      </c>
      <c r="K33" s="42">
        <f t="shared" si="4"/>
        <v>534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36999</v>
      </c>
      <c r="C34" s="52">
        <v>0</v>
      </c>
      <c r="D34" s="39">
        <v>110405</v>
      </c>
      <c r="E34" s="40">
        <f t="shared" si="0"/>
        <v>147404</v>
      </c>
      <c r="F34" s="52">
        <v>2648</v>
      </c>
      <c r="G34" s="41">
        <v>9763</v>
      </c>
      <c r="H34" s="42">
        <f t="shared" si="1"/>
        <v>12411</v>
      </c>
      <c r="I34" s="42">
        <f t="shared" si="2"/>
        <v>39647</v>
      </c>
      <c r="J34" s="42">
        <f t="shared" si="3"/>
        <v>120168</v>
      </c>
      <c r="K34" s="42">
        <f t="shared" si="4"/>
        <v>159815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41981</v>
      </c>
      <c r="C35" s="52">
        <v>168922</v>
      </c>
      <c r="D35" s="39">
        <v>1278650</v>
      </c>
      <c r="E35" s="40">
        <f t="shared" si="0"/>
        <v>1489553</v>
      </c>
      <c r="F35" s="52">
        <v>35549</v>
      </c>
      <c r="G35" s="41">
        <v>288200</v>
      </c>
      <c r="H35" s="42">
        <f t="shared" si="1"/>
        <v>323749</v>
      </c>
      <c r="I35" s="42">
        <f t="shared" si="2"/>
        <v>246452</v>
      </c>
      <c r="J35" s="42">
        <f t="shared" si="3"/>
        <v>1566850</v>
      </c>
      <c r="K35" s="42">
        <f t="shared" si="4"/>
        <v>1813302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436</v>
      </c>
      <c r="C36" s="52">
        <v>54</v>
      </c>
      <c r="D36" s="39">
        <v>3236</v>
      </c>
      <c r="E36" s="40">
        <f t="shared" si="0"/>
        <v>3726</v>
      </c>
      <c r="F36" s="52">
        <v>63</v>
      </c>
      <c r="G36" s="41">
        <v>436</v>
      </c>
      <c r="H36" s="42">
        <f t="shared" si="1"/>
        <v>499</v>
      </c>
      <c r="I36" s="42">
        <f t="shared" si="2"/>
        <v>553</v>
      </c>
      <c r="J36" s="42">
        <f t="shared" si="3"/>
        <v>3672</v>
      </c>
      <c r="K36" s="42">
        <f t="shared" si="4"/>
        <v>4225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20446</v>
      </c>
      <c r="C37" s="52">
        <v>14056</v>
      </c>
      <c r="D37" s="39">
        <v>120553</v>
      </c>
      <c r="E37" s="40">
        <f t="shared" si="0"/>
        <v>155055</v>
      </c>
      <c r="F37" s="52">
        <v>1008</v>
      </c>
      <c r="G37" s="41">
        <v>7448</v>
      </c>
      <c r="H37" s="42">
        <f t="shared" si="1"/>
        <v>8456</v>
      </c>
      <c r="I37" s="42">
        <f t="shared" si="2"/>
        <v>35510</v>
      </c>
      <c r="J37" s="42">
        <f t="shared" si="3"/>
        <v>128001</v>
      </c>
      <c r="K37" s="42">
        <f t="shared" si="4"/>
        <v>163511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6</v>
      </c>
      <c r="C39" s="52">
        <v>4</v>
      </c>
      <c r="D39" s="39">
        <v>48</v>
      </c>
      <c r="E39" s="40">
        <f t="shared" si="0"/>
        <v>58</v>
      </c>
      <c r="F39" s="52">
        <v>0</v>
      </c>
      <c r="G39" s="41">
        <v>0</v>
      </c>
      <c r="H39" s="42">
        <f t="shared" si="1"/>
        <v>0</v>
      </c>
      <c r="I39" s="42">
        <f t="shared" si="2"/>
        <v>10</v>
      </c>
      <c r="J39" s="42">
        <f t="shared" si="3"/>
        <v>48</v>
      </c>
      <c r="K39" s="42">
        <f t="shared" si="4"/>
        <v>58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644459</v>
      </c>
      <c r="C40" s="52">
        <v>331</v>
      </c>
      <c r="D40" s="39">
        <v>708232</v>
      </c>
      <c r="E40" s="40">
        <f t="shared" si="0"/>
        <v>1353022</v>
      </c>
      <c r="F40" s="52">
        <v>335208</v>
      </c>
      <c r="G40" s="41">
        <v>310396</v>
      </c>
      <c r="H40" s="42">
        <f t="shared" si="1"/>
        <v>645604</v>
      </c>
      <c r="I40" s="42">
        <f t="shared" si="2"/>
        <v>979998</v>
      </c>
      <c r="J40" s="42">
        <f t="shared" si="3"/>
        <v>1018628</v>
      </c>
      <c r="K40" s="42">
        <f t="shared" si="4"/>
        <v>1998626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1080688</v>
      </c>
      <c r="C41" s="52">
        <v>6942</v>
      </c>
      <c r="D41" s="39">
        <v>1114496</v>
      </c>
      <c r="E41" s="40">
        <f t="shared" si="0"/>
        <v>2202126</v>
      </c>
      <c r="F41" s="52">
        <v>16314</v>
      </c>
      <c r="G41" s="41">
        <v>61807</v>
      </c>
      <c r="H41" s="42">
        <f t="shared" si="1"/>
        <v>78121</v>
      </c>
      <c r="I41" s="42">
        <f t="shared" si="2"/>
        <v>1103944</v>
      </c>
      <c r="J41" s="42">
        <f t="shared" si="3"/>
        <v>1176303</v>
      </c>
      <c r="K41" s="42">
        <f t="shared" si="4"/>
        <v>2280247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18869</v>
      </c>
      <c r="C42" s="52">
        <v>262</v>
      </c>
      <c r="D42" s="39">
        <v>87342</v>
      </c>
      <c r="E42" s="40">
        <f t="shared" si="0"/>
        <v>106473</v>
      </c>
      <c r="F42" s="52">
        <v>20</v>
      </c>
      <c r="G42" s="41">
        <v>193</v>
      </c>
      <c r="H42" s="42">
        <f t="shared" si="1"/>
        <v>213</v>
      </c>
      <c r="I42" s="42">
        <f t="shared" si="2"/>
        <v>19151</v>
      </c>
      <c r="J42" s="42">
        <f aca="true" t="shared" si="5" ref="J42:J87">SUM(D42+G42)</f>
        <v>87535</v>
      </c>
      <c r="K42" s="42">
        <f t="shared" si="4"/>
        <v>106686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97</v>
      </c>
      <c r="D43" s="39">
        <v>496</v>
      </c>
      <c r="E43" s="40">
        <f t="shared" si="0"/>
        <v>593</v>
      </c>
      <c r="F43" s="52">
        <v>0</v>
      </c>
      <c r="G43" s="41">
        <v>0</v>
      </c>
      <c r="H43" s="42">
        <f t="shared" si="1"/>
        <v>0</v>
      </c>
      <c r="I43" s="42">
        <f t="shared" si="2"/>
        <v>97</v>
      </c>
      <c r="J43" s="42">
        <f t="shared" si="5"/>
        <v>496</v>
      </c>
      <c r="K43" s="42">
        <f t="shared" si="4"/>
        <v>593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968</v>
      </c>
      <c r="C44" s="52">
        <v>137</v>
      </c>
      <c r="D44" s="39">
        <v>7300</v>
      </c>
      <c r="E44" s="40">
        <f t="shared" si="0"/>
        <v>8405</v>
      </c>
      <c r="F44" s="52">
        <v>192</v>
      </c>
      <c r="G44" s="41">
        <v>1362</v>
      </c>
      <c r="H44" s="42">
        <f t="shared" si="1"/>
        <v>1554</v>
      </c>
      <c r="I44" s="42">
        <f t="shared" si="2"/>
        <v>1297</v>
      </c>
      <c r="J44" s="42">
        <f t="shared" si="5"/>
        <v>8662</v>
      </c>
      <c r="K44" s="42">
        <f t="shared" si="4"/>
        <v>9959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2211</v>
      </c>
      <c r="C45" s="52">
        <v>7225</v>
      </c>
      <c r="D45" s="39">
        <v>87074</v>
      </c>
      <c r="E45" s="40">
        <f t="shared" si="0"/>
        <v>96510</v>
      </c>
      <c r="F45" s="52">
        <v>1073</v>
      </c>
      <c r="G45" s="41">
        <v>13344</v>
      </c>
      <c r="H45" s="42">
        <f t="shared" si="1"/>
        <v>14417</v>
      </c>
      <c r="I45" s="42">
        <f t="shared" si="2"/>
        <v>10509</v>
      </c>
      <c r="J45" s="42">
        <f t="shared" si="5"/>
        <v>100418</v>
      </c>
      <c r="K45" s="42">
        <f t="shared" si="4"/>
        <v>110927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210175</v>
      </c>
      <c r="C46" s="52">
        <v>61</v>
      </c>
      <c r="D46" s="39">
        <v>769725</v>
      </c>
      <c r="E46" s="40">
        <f t="shared" si="0"/>
        <v>979961</v>
      </c>
      <c r="F46" s="52">
        <v>25632</v>
      </c>
      <c r="G46" s="41">
        <v>189220</v>
      </c>
      <c r="H46" s="42">
        <f t="shared" si="1"/>
        <v>214852</v>
      </c>
      <c r="I46" s="42">
        <f t="shared" si="2"/>
        <v>235868</v>
      </c>
      <c r="J46" s="42">
        <f t="shared" si="5"/>
        <v>958945</v>
      </c>
      <c r="K46" s="42">
        <f t="shared" si="4"/>
        <v>1194813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30982</v>
      </c>
      <c r="C49" s="52">
        <v>771</v>
      </c>
      <c r="D49" s="39">
        <v>140264</v>
      </c>
      <c r="E49" s="40">
        <f t="shared" si="0"/>
        <v>172017</v>
      </c>
      <c r="F49" s="52">
        <v>1212</v>
      </c>
      <c r="G49" s="41">
        <v>4279</v>
      </c>
      <c r="H49" s="42">
        <f t="shared" si="1"/>
        <v>5491</v>
      </c>
      <c r="I49" s="42">
        <f t="shared" si="2"/>
        <v>32965</v>
      </c>
      <c r="J49" s="42">
        <f t="shared" si="5"/>
        <v>144543</v>
      </c>
      <c r="K49" s="42">
        <f t="shared" si="4"/>
        <v>177508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1</v>
      </c>
      <c r="C50" s="52">
        <v>9</v>
      </c>
      <c r="D50" s="39">
        <v>43</v>
      </c>
      <c r="E50" s="40">
        <f t="shared" si="0"/>
        <v>53</v>
      </c>
      <c r="F50" s="52">
        <v>6</v>
      </c>
      <c r="G50" s="41">
        <v>30</v>
      </c>
      <c r="H50" s="42">
        <f t="shared" si="1"/>
        <v>36</v>
      </c>
      <c r="I50" s="42">
        <f t="shared" si="2"/>
        <v>16</v>
      </c>
      <c r="J50" s="42">
        <f t="shared" si="5"/>
        <v>73</v>
      </c>
      <c r="K50" s="42">
        <f t="shared" si="4"/>
        <v>89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75260</v>
      </c>
      <c r="C51" s="52">
        <v>9797</v>
      </c>
      <c r="D51" s="39">
        <v>328814</v>
      </c>
      <c r="E51" s="40">
        <f t="shared" si="0"/>
        <v>413871</v>
      </c>
      <c r="F51" s="52">
        <v>5235</v>
      </c>
      <c r="G51" s="41">
        <v>17750</v>
      </c>
      <c r="H51" s="42">
        <f t="shared" si="1"/>
        <v>22985</v>
      </c>
      <c r="I51" s="42">
        <f t="shared" si="2"/>
        <v>90292</v>
      </c>
      <c r="J51" s="42">
        <f t="shared" si="5"/>
        <v>346564</v>
      </c>
      <c r="K51" s="42">
        <f t="shared" si="4"/>
        <v>436856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44777</v>
      </c>
      <c r="C55" s="52">
        <v>105799</v>
      </c>
      <c r="D55" s="39">
        <v>779646</v>
      </c>
      <c r="E55" s="40">
        <f t="shared" si="0"/>
        <v>930222</v>
      </c>
      <c r="F55" s="52">
        <v>28164</v>
      </c>
      <c r="G55" s="41">
        <v>136342</v>
      </c>
      <c r="H55" s="42">
        <f t="shared" si="1"/>
        <v>164506</v>
      </c>
      <c r="I55" s="42">
        <f t="shared" si="2"/>
        <v>178740</v>
      </c>
      <c r="J55" s="42">
        <f t="shared" si="5"/>
        <v>915988</v>
      </c>
      <c r="K55" s="42">
        <f t="shared" si="4"/>
        <v>1094728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1945</v>
      </c>
      <c r="C56" s="52">
        <v>4238</v>
      </c>
      <c r="D56" s="39">
        <v>18153</v>
      </c>
      <c r="E56" s="40">
        <f t="shared" si="0"/>
        <v>24336</v>
      </c>
      <c r="F56" s="52">
        <v>559</v>
      </c>
      <c r="G56" s="41">
        <v>4898</v>
      </c>
      <c r="H56" s="42">
        <f t="shared" si="1"/>
        <v>5457</v>
      </c>
      <c r="I56" s="42">
        <f t="shared" si="2"/>
        <v>6742</v>
      </c>
      <c r="J56" s="42">
        <f t="shared" si="5"/>
        <v>23051</v>
      </c>
      <c r="K56" s="42">
        <f t="shared" si="4"/>
        <v>29793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10856</v>
      </c>
      <c r="C57" s="52">
        <v>70640</v>
      </c>
      <c r="D57" s="39">
        <v>343189</v>
      </c>
      <c r="E57" s="40">
        <f t="shared" si="0"/>
        <v>424685</v>
      </c>
      <c r="F57" s="52">
        <v>88759</v>
      </c>
      <c r="G57" s="41">
        <v>272902</v>
      </c>
      <c r="H57" s="42">
        <f t="shared" si="1"/>
        <v>361661</v>
      </c>
      <c r="I57" s="42">
        <f t="shared" si="2"/>
        <v>170255</v>
      </c>
      <c r="J57" s="42">
        <f t="shared" si="5"/>
        <v>616091</v>
      </c>
      <c r="K57" s="42">
        <f t="shared" si="4"/>
        <v>786346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290858</v>
      </c>
      <c r="C58" s="52">
        <v>459</v>
      </c>
      <c r="D58" s="39">
        <v>1521661</v>
      </c>
      <c r="E58" s="40">
        <f t="shared" si="0"/>
        <v>1812978</v>
      </c>
      <c r="F58" s="52">
        <v>8437</v>
      </c>
      <c r="G58" s="41">
        <v>37830</v>
      </c>
      <c r="H58" s="42">
        <f t="shared" si="1"/>
        <v>46267</v>
      </c>
      <c r="I58" s="42">
        <f t="shared" si="2"/>
        <v>299754</v>
      </c>
      <c r="J58" s="42">
        <f t="shared" si="5"/>
        <v>1559491</v>
      </c>
      <c r="K58" s="42">
        <f t="shared" si="4"/>
        <v>1859245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36565</v>
      </c>
      <c r="C59" s="52">
        <v>180713</v>
      </c>
      <c r="D59" s="39">
        <v>1167125</v>
      </c>
      <c r="E59" s="40">
        <f t="shared" si="0"/>
        <v>1384403</v>
      </c>
      <c r="F59" s="52">
        <v>59068</v>
      </c>
      <c r="G59" s="41">
        <v>231113</v>
      </c>
      <c r="H59" s="42">
        <f t="shared" si="1"/>
        <v>290181</v>
      </c>
      <c r="I59" s="42">
        <f t="shared" si="2"/>
        <v>276346</v>
      </c>
      <c r="J59" s="42">
        <f t="shared" si="5"/>
        <v>1398238</v>
      </c>
      <c r="K59" s="42">
        <f t="shared" si="4"/>
        <v>1674584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954</v>
      </c>
      <c r="C61" s="52">
        <v>190</v>
      </c>
      <c r="D61" s="39">
        <v>6533</v>
      </c>
      <c r="E61" s="40">
        <f t="shared" si="0"/>
        <v>7677</v>
      </c>
      <c r="F61" s="52">
        <v>382</v>
      </c>
      <c r="G61" s="41">
        <v>642</v>
      </c>
      <c r="H61" s="42">
        <f t="shared" si="1"/>
        <v>1024</v>
      </c>
      <c r="I61" s="42">
        <f t="shared" si="2"/>
        <v>1526</v>
      </c>
      <c r="J61" s="42">
        <f t="shared" si="5"/>
        <v>7175</v>
      </c>
      <c r="K61" s="42">
        <f t="shared" si="4"/>
        <v>8701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77505</v>
      </c>
      <c r="C62" s="52">
        <v>81</v>
      </c>
      <c r="D62" s="39">
        <v>164292</v>
      </c>
      <c r="E62" s="40">
        <f t="shared" si="0"/>
        <v>241878</v>
      </c>
      <c r="F62" s="52">
        <v>4779</v>
      </c>
      <c r="G62" s="41">
        <v>7353</v>
      </c>
      <c r="H62" s="42">
        <f t="shared" si="1"/>
        <v>12132</v>
      </c>
      <c r="I62" s="42">
        <f t="shared" si="2"/>
        <v>82365</v>
      </c>
      <c r="J62" s="42">
        <f t="shared" si="5"/>
        <v>171645</v>
      </c>
      <c r="K62" s="42">
        <f t="shared" si="4"/>
        <v>254010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284</v>
      </c>
      <c r="C63" s="52">
        <v>196</v>
      </c>
      <c r="D63" s="39">
        <v>1589</v>
      </c>
      <c r="E63" s="40">
        <f t="shared" si="0"/>
        <v>2069</v>
      </c>
      <c r="F63" s="52">
        <v>217</v>
      </c>
      <c r="G63" s="41">
        <v>331</v>
      </c>
      <c r="H63" s="42">
        <f t="shared" si="1"/>
        <v>548</v>
      </c>
      <c r="I63" s="42">
        <f t="shared" si="2"/>
        <v>697</v>
      </c>
      <c r="J63" s="42">
        <f t="shared" si="5"/>
        <v>1920</v>
      </c>
      <c r="K63" s="42">
        <f t="shared" si="4"/>
        <v>2617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8847</v>
      </c>
      <c r="C64" s="52">
        <v>23</v>
      </c>
      <c r="D64" s="39">
        <v>22363</v>
      </c>
      <c r="E64" s="40">
        <f t="shared" si="0"/>
        <v>31233</v>
      </c>
      <c r="F64" s="52">
        <v>598</v>
      </c>
      <c r="G64" s="41">
        <v>2165</v>
      </c>
      <c r="H64" s="42">
        <f t="shared" si="1"/>
        <v>2763</v>
      </c>
      <c r="I64" s="42">
        <f t="shared" si="2"/>
        <v>9468</v>
      </c>
      <c r="J64" s="42">
        <f t="shared" si="5"/>
        <v>24528</v>
      </c>
      <c r="K64" s="42">
        <f t="shared" si="4"/>
        <v>33996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5425</v>
      </c>
      <c r="C65" s="52">
        <v>330</v>
      </c>
      <c r="D65" s="39">
        <v>12587</v>
      </c>
      <c r="E65" s="40">
        <f t="shared" si="0"/>
        <v>18342</v>
      </c>
      <c r="F65" s="52">
        <v>4678</v>
      </c>
      <c r="G65" s="41">
        <v>8139</v>
      </c>
      <c r="H65" s="42">
        <f t="shared" si="1"/>
        <v>12817</v>
      </c>
      <c r="I65" s="42">
        <f t="shared" si="2"/>
        <v>10433</v>
      </c>
      <c r="J65" s="42">
        <f t="shared" si="5"/>
        <v>20726</v>
      </c>
      <c r="K65" s="42">
        <f t="shared" si="4"/>
        <v>31159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21338</v>
      </c>
      <c r="C66" s="52">
        <v>4541</v>
      </c>
      <c r="D66" s="39">
        <v>108660</v>
      </c>
      <c r="E66" s="40">
        <f t="shared" si="0"/>
        <v>134539</v>
      </c>
      <c r="F66" s="52">
        <v>22504</v>
      </c>
      <c r="G66" s="41">
        <v>177355</v>
      </c>
      <c r="H66" s="42">
        <f t="shared" si="1"/>
        <v>199859</v>
      </c>
      <c r="I66" s="42">
        <f t="shared" si="2"/>
        <v>48383</v>
      </c>
      <c r="J66" s="42">
        <f t="shared" si="5"/>
        <v>286015</v>
      </c>
      <c r="K66" s="42">
        <f t="shared" si="4"/>
        <v>334398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2608</v>
      </c>
      <c r="C67" s="52">
        <v>503</v>
      </c>
      <c r="D67" s="39">
        <v>9281</v>
      </c>
      <c r="E67" s="40">
        <f t="shared" si="0"/>
        <v>12392</v>
      </c>
      <c r="F67" s="52">
        <v>1085</v>
      </c>
      <c r="G67" s="41">
        <v>3489</v>
      </c>
      <c r="H67" s="42">
        <f t="shared" si="1"/>
        <v>4574</v>
      </c>
      <c r="I67" s="42">
        <f t="shared" si="2"/>
        <v>4196</v>
      </c>
      <c r="J67" s="42">
        <f t="shared" si="5"/>
        <v>12770</v>
      </c>
      <c r="K67" s="42">
        <f t="shared" si="4"/>
        <v>16966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97768</v>
      </c>
      <c r="C69" s="52">
        <v>6581</v>
      </c>
      <c r="D69" s="39">
        <v>276648</v>
      </c>
      <c r="E69" s="40">
        <f t="shared" si="0"/>
        <v>380997</v>
      </c>
      <c r="F69" s="52">
        <v>8124</v>
      </c>
      <c r="G69" s="41">
        <v>81988</v>
      </c>
      <c r="H69" s="42">
        <f t="shared" si="1"/>
        <v>90112</v>
      </c>
      <c r="I69" s="42">
        <f t="shared" si="2"/>
        <v>112473</v>
      </c>
      <c r="J69" s="42">
        <f t="shared" si="5"/>
        <v>358636</v>
      </c>
      <c r="K69" s="42">
        <f t="shared" si="4"/>
        <v>471109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180</v>
      </c>
      <c r="C70" s="52">
        <v>73</v>
      </c>
      <c r="D70" s="39">
        <v>1516</v>
      </c>
      <c r="E70" s="40">
        <f t="shared" si="0"/>
        <v>1769</v>
      </c>
      <c r="F70" s="52">
        <v>27</v>
      </c>
      <c r="G70" s="41">
        <v>113</v>
      </c>
      <c r="H70" s="42">
        <f t="shared" si="1"/>
        <v>140</v>
      </c>
      <c r="I70" s="42">
        <f t="shared" si="2"/>
        <v>280</v>
      </c>
      <c r="J70" s="42">
        <f t="shared" si="5"/>
        <v>1629</v>
      </c>
      <c r="K70" s="42">
        <f t="shared" si="4"/>
        <v>1909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12538</v>
      </c>
      <c r="C71" s="52">
        <v>6549</v>
      </c>
      <c r="D71" s="39">
        <v>75562</v>
      </c>
      <c r="E71" s="40">
        <f t="shared" si="0"/>
        <v>94649</v>
      </c>
      <c r="F71" s="52">
        <v>1373</v>
      </c>
      <c r="G71" s="41">
        <v>8087</v>
      </c>
      <c r="H71" s="42">
        <f t="shared" si="1"/>
        <v>9460</v>
      </c>
      <c r="I71" s="42">
        <f t="shared" si="2"/>
        <v>20460</v>
      </c>
      <c r="J71" s="42">
        <f t="shared" si="5"/>
        <v>83649</v>
      </c>
      <c r="K71" s="42">
        <f t="shared" si="4"/>
        <v>104109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4219</v>
      </c>
      <c r="C72" s="52">
        <v>1128</v>
      </c>
      <c r="D72" s="39">
        <v>54865</v>
      </c>
      <c r="E72" s="40">
        <f t="shared" si="0"/>
        <v>60212</v>
      </c>
      <c r="F72" s="52">
        <v>7110</v>
      </c>
      <c r="G72" s="41">
        <v>10595</v>
      </c>
      <c r="H72" s="42">
        <f t="shared" si="1"/>
        <v>17705</v>
      </c>
      <c r="I72" s="42">
        <f t="shared" si="2"/>
        <v>12457</v>
      </c>
      <c r="J72" s="42">
        <f t="shared" si="5"/>
        <v>65460</v>
      </c>
      <c r="K72" s="42">
        <f t="shared" si="4"/>
        <v>77917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6</v>
      </c>
      <c r="D73" s="39">
        <v>76</v>
      </c>
      <c r="E73" s="40">
        <f t="shared" si="0"/>
        <v>82</v>
      </c>
      <c r="F73" s="52">
        <v>0</v>
      </c>
      <c r="G73" s="41">
        <v>6</v>
      </c>
      <c r="H73" s="42">
        <f t="shared" si="1"/>
        <v>6</v>
      </c>
      <c r="I73" s="42">
        <f t="shared" si="2"/>
        <v>6</v>
      </c>
      <c r="J73" s="42">
        <f t="shared" si="5"/>
        <v>82</v>
      </c>
      <c r="K73" s="42">
        <f t="shared" si="4"/>
        <v>88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75045</v>
      </c>
      <c r="C74" s="52">
        <v>5564</v>
      </c>
      <c r="D74" s="39">
        <v>290766</v>
      </c>
      <c r="E74" s="40">
        <f t="shared" si="0"/>
        <v>371375</v>
      </c>
      <c r="F74" s="52">
        <v>7453</v>
      </c>
      <c r="G74" s="41">
        <v>55339</v>
      </c>
      <c r="H74" s="42">
        <f t="shared" si="1"/>
        <v>62792</v>
      </c>
      <c r="I74" s="42">
        <f t="shared" si="2"/>
        <v>88062</v>
      </c>
      <c r="J74" s="42">
        <f t="shared" si="5"/>
        <v>346105</v>
      </c>
      <c r="K74" s="42">
        <f t="shared" si="4"/>
        <v>434167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278142</v>
      </c>
      <c r="C76" s="52">
        <v>0</v>
      </c>
      <c r="D76" s="39">
        <v>876666</v>
      </c>
      <c r="E76" s="40">
        <f t="shared" si="0"/>
        <v>1154808</v>
      </c>
      <c r="F76" s="52">
        <v>18249</v>
      </c>
      <c r="G76" s="41">
        <v>56915</v>
      </c>
      <c r="H76" s="42">
        <f t="shared" si="1"/>
        <v>75164</v>
      </c>
      <c r="I76" s="42">
        <f t="shared" si="2"/>
        <v>296391</v>
      </c>
      <c r="J76" s="42">
        <f t="shared" si="5"/>
        <v>933581</v>
      </c>
      <c r="K76" s="42">
        <f t="shared" si="4"/>
        <v>1229972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272</v>
      </c>
      <c r="C77" s="52">
        <v>68</v>
      </c>
      <c r="D77" s="39">
        <v>999</v>
      </c>
      <c r="E77" s="40">
        <f t="shared" si="0"/>
        <v>1339</v>
      </c>
      <c r="F77" s="52">
        <v>4</v>
      </c>
      <c r="G77" s="41">
        <v>64</v>
      </c>
      <c r="H77" s="42">
        <f t="shared" si="1"/>
        <v>68</v>
      </c>
      <c r="I77" s="42">
        <f t="shared" si="2"/>
        <v>344</v>
      </c>
      <c r="J77" s="42">
        <f t="shared" si="5"/>
        <v>1063</v>
      </c>
      <c r="K77" s="42">
        <f t="shared" si="4"/>
        <v>1407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276</v>
      </c>
      <c r="C79" s="52">
        <v>0</v>
      </c>
      <c r="D79" s="39">
        <v>993</v>
      </c>
      <c r="E79" s="40">
        <f t="shared" si="0"/>
        <v>1269</v>
      </c>
      <c r="F79" s="52">
        <v>156</v>
      </c>
      <c r="G79" s="41">
        <v>552</v>
      </c>
      <c r="H79" s="42">
        <f t="shared" si="1"/>
        <v>708</v>
      </c>
      <c r="I79" s="42">
        <f t="shared" si="2"/>
        <v>432</v>
      </c>
      <c r="J79" s="42">
        <f t="shared" si="5"/>
        <v>1545</v>
      </c>
      <c r="K79" s="42">
        <f t="shared" si="4"/>
        <v>1977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69</v>
      </c>
      <c r="D80" s="39">
        <v>510</v>
      </c>
      <c r="E80" s="40">
        <f t="shared" si="0"/>
        <v>579</v>
      </c>
      <c r="F80" s="52">
        <v>56</v>
      </c>
      <c r="G80" s="41">
        <v>193</v>
      </c>
      <c r="H80" s="42">
        <f t="shared" si="1"/>
        <v>249</v>
      </c>
      <c r="I80" s="42">
        <f t="shared" si="2"/>
        <v>125</v>
      </c>
      <c r="J80" s="42">
        <f t="shared" si="5"/>
        <v>703</v>
      </c>
      <c r="K80" s="42">
        <f t="shared" si="4"/>
        <v>828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146</v>
      </c>
      <c r="C82" s="52">
        <v>0</v>
      </c>
      <c r="D82" s="39">
        <v>658</v>
      </c>
      <c r="E82" s="40">
        <f t="shared" si="0"/>
        <v>804</v>
      </c>
      <c r="F82" s="52">
        <v>145</v>
      </c>
      <c r="G82" s="41">
        <v>2339</v>
      </c>
      <c r="H82" s="42">
        <f t="shared" si="1"/>
        <v>2484</v>
      </c>
      <c r="I82" s="42">
        <f t="shared" si="2"/>
        <v>291</v>
      </c>
      <c r="J82" s="42">
        <f t="shared" si="5"/>
        <v>2997</v>
      </c>
      <c r="K82" s="42">
        <f t="shared" si="4"/>
        <v>3288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8237</v>
      </c>
      <c r="C83" s="52">
        <v>355</v>
      </c>
      <c r="D83" s="39">
        <v>39401</v>
      </c>
      <c r="E83" s="40">
        <f t="shared" si="0"/>
        <v>47993</v>
      </c>
      <c r="F83" s="52">
        <v>1198</v>
      </c>
      <c r="G83" s="41">
        <v>7243</v>
      </c>
      <c r="H83" s="42">
        <f t="shared" si="1"/>
        <v>8441</v>
      </c>
      <c r="I83" s="42">
        <f t="shared" si="2"/>
        <v>9790</v>
      </c>
      <c r="J83" s="42">
        <f t="shared" si="5"/>
        <v>46644</v>
      </c>
      <c r="K83" s="42">
        <f t="shared" si="4"/>
        <v>56434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/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637</v>
      </c>
      <c r="C88" s="52">
        <v>199</v>
      </c>
      <c r="D88" s="39">
        <v>2667</v>
      </c>
      <c r="E88" s="40">
        <f t="shared" si="0"/>
        <v>3503</v>
      </c>
      <c r="F88" s="52">
        <v>243</v>
      </c>
      <c r="G88" s="41">
        <v>825</v>
      </c>
      <c r="H88" s="42">
        <f t="shared" si="1"/>
        <v>1068</v>
      </c>
      <c r="I88" s="42">
        <f t="shared" si="2"/>
        <v>1079</v>
      </c>
      <c r="J88" s="42">
        <f aca="true" t="shared" si="6" ref="J88:J120">SUM(D88+G88)</f>
        <v>3492</v>
      </c>
      <c r="K88" s="42">
        <f t="shared" si="4"/>
        <v>4571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5415</v>
      </c>
      <c r="C89" s="52">
        <v>22</v>
      </c>
      <c r="D89" s="39">
        <v>25987</v>
      </c>
      <c r="E89" s="40">
        <f t="shared" si="0"/>
        <v>31424</v>
      </c>
      <c r="F89" s="52">
        <v>191</v>
      </c>
      <c r="G89" s="41">
        <v>936</v>
      </c>
      <c r="H89" s="42">
        <f t="shared" si="1"/>
        <v>1127</v>
      </c>
      <c r="I89" s="42">
        <f t="shared" si="2"/>
        <v>5628</v>
      </c>
      <c r="J89" s="42">
        <f t="shared" si="6"/>
        <v>26923</v>
      </c>
      <c r="K89" s="42">
        <f t="shared" si="4"/>
        <v>32551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151</v>
      </c>
      <c r="C90" s="52">
        <v>4</v>
      </c>
      <c r="D90" s="39">
        <v>2006</v>
      </c>
      <c r="E90" s="40">
        <f aca="true" t="shared" si="7" ref="E90:E120">SUM(B90:D90)</f>
        <v>2161</v>
      </c>
      <c r="F90" s="52">
        <v>0</v>
      </c>
      <c r="G90" s="41">
        <v>32</v>
      </c>
      <c r="H90" s="42">
        <f aca="true" t="shared" si="8" ref="H90:H120">SUM(F90:G90)</f>
        <v>32</v>
      </c>
      <c r="I90" s="42">
        <f aca="true" t="shared" si="9" ref="I90:I120">SUM(B90+C90+F90)</f>
        <v>155</v>
      </c>
      <c r="J90" s="42">
        <f t="shared" si="6"/>
        <v>2038</v>
      </c>
      <c r="K90" s="42">
        <f aca="true" t="shared" si="10" ref="K90:K120">SUM(I90:J90)</f>
        <v>2193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32820</v>
      </c>
      <c r="C91" s="52">
        <v>10003</v>
      </c>
      <c r="D91" s="39">
        <v>172883</v>
      </c>
      <c r="E91" s="40">
        <f t="shared" si="7"/>
        <v>215706</v>
      </c>
      <c r="F91" s="52">
        <v>3368</v>
      </c>
      <c r="G91" s="41">
        <v>19679</v>
      </c>
      <c r="H91" s="42">
        <f t="shared" si="8"/>
        <v>23047</v>
      </c>
      <c r="I91" s="42">
        <f t="shared" si="9"/>
        <v>46191</v>
      </c>
      <c r="J91" s="42">
        <f t="shared" si="6"/>
        <v>192562</v>
      </c>
      <c r="K91" s="42">
        <f t="shared" si="10"/>
        <v>238753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116084</v>
      </c>
      <c r="C92" s="52">
        <v>0</v>
      </c>
      <c r="D92" s="39">
        <v>114342</v>
      </c>
      <c r="E92" s="40">
        <f t="shared" si="7"/>
        <v>230426</v>
      </c>
      <c r="F92" s="52">
        <v>1951</v>
      </c>
      <c r="G92" s="41">
        <v>3461</v>
      </c>
      <c r="H92" s="42">
        <f t="shared" si="8"/>
        <v>5412</v>
      </c>
      <c r="I92" s="42">
        <f t="shared" si="9"/>
        <v>118035</v>
      </c>
      <c r="J92" s="42">
        <f t="shared" si="6"/>
        <v>117803</v>
      </c>
      <c r="K92" s="42">
        <f t="shared" si="10"/>
        <v>235838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93746</v>
      </c>
      <c r="C93" s="52">
        <v>0</v>
      </c>
      <c r="D93" s="39">
        <v>347274</v>
      </c>
      <c r="E93" s="40">
        <f t="shared" si="7"/>
        <v>441020</v>
      </c>
      <c r="F93" s="52">
        <v>932</v>
      </c>
      <c r="G93" s="41">
        <v>1282</v>
      </c>
      <c r="H93" s="42">
        <f t="shared" si="8"/>
        <v>2214</v>
      </c>
      <c r="I93" s="42">
        <f t="shared" si="9"/>
        <v>94678</v>
      </c>
      <c r="J93" s="42">
        <f t="shared" si="6"/>
        <v>348556</v>
      </c>
      <c r="K93" s="42">
        <f>SUM(I93:J93)</f>
        <v>443234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39652</v>
      </c>
      <c r="C94" s="52">
        <v>4116</v>
      </c>
      <c r="D94" s="39">
        <v>303204</v>
      </c>
      <c r="E94" s="40">
        <f t="shared" si="7"/>
        <v>346972</v>
      </c>
      <c r="F94" s="52">
        <v>2907</v>
      </c>
      <c r="G94" s="41">
        <v>16984</v>
      </c>
      <c r="H94" s="42">
        <f t="shared" si="8"/>
        <v>19891</v>
      </c>
      <c r="I94" s="42">
        <f t="shared" si="9"/>
        <v>46675</v>
      </c>
      <c r="J94" s="42">
        <f t="shared" si="6"/>
        <v>320188</v>
      </c>
      <c r="K94" s="42">
        <f t="shared" si="10"/>
        <v>366863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10</v>
      </c>
      <c r="C95" s="52">
        <v>168</v>
      </c>
      <c r="D95" s="39">
        <v>580</v>
      </c>
      <c r="E95" s="40">
        <f t="shared" si="7"/>
        <v>758</v>
      </c>
      <c r="F95" s="52">
        <v>86</v>
      </c>
      <c r="G95" s="41">
        <v>110</v>
      </c>
      <c r="H95" s="42">
        <f t="shared" si="8"/>
        <v>196</v>
      </c>
      <c r="I95" s="42">
        <f t="shared" si="9"/>
        <v>264</v>
      </c>
      <c r="J95" s="42">
        <f t="shared" si="6"/>
        <v>690</v>
      </c>
      <c r="K95" s="42">
        <f t="shared" si="10"/>
        <v>954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82593</v>
      </c>
      <c r="C96" s="52">
        <v>751</v>
      </c>
      <c r="D96" s="39">
        <v>381022</v>
      </c>
      <c r="E96" s="40">
        <f t="shared" si="7"/>
        <v>464366</v>
      </c>
      <c r="F96" s="52">
        <v>8068</v>
      </c>
      <c r="G96" s="41">
        <v>32069</v>
      </c>
      <c r="H96" s="42">
        <f t="shared" si="8"/>
        <v>40137</v>
      </c>
      <c r="I96" s="42">
        <f t="shared" si="9"/>
        <v>91412</v>
      </c>
      <c r="J96" s="42">
        <f t="shared" si="6"/>
        <v>413091</v>
      </c>
      <c r="K96" s="42">
        <f t="shared" si="10"/>
        <v>504503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227</v>
      </c>
      <c r="C97" s="52">
        <v>0</v>
      </c>
      <c r="D97" s="39">
        <v>1173</v>
      </c>
      <c r="E97" s="40">
        <f t="shared" si="7"/>
        <v>1400</v>
      </c>
      <c r="F97" s="52">
        <v>0</v>
      </c>
      <c r="G97" s="41">
        <v>24</v>
      </c>
      <c r="H97" s="42">
        <f t="shared" si="8"/>
        <v>24</v>
      </c>
      <c r="I97" s="42">
        <f t="shared" si="9"/>
        <v>227</v>
      </c>
      <c r="J97" s="42">
        <f t="shared" si="6"/>
        <v>1197</v>
      </c>
      <c r="K97" s="42">
        <f t="shared" si="10"/>
        <v>1424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13628</v>
      </c>
      <c r="C98" s="52">
        <v>595</v>
      </c>
      <c r="D98" s="39">
        <v>26142</v>
      </c>
      <c r="E98" s="40">
        <f t="shared" si="7"/>
        <v>40365</v>
      </c>
      <c r="F98" s="52">
        <v>1704</v>
      </c>
      <c r="G98" s="41">
        <v>2741</v>
      </c>
      <c r="H98" s="42">
        <f t="shared" si="8"/>
        <v>4445</v>
      </c>
      <c r="I98" s="42">
        <f t="shared" si="9"/>
        <v>15927</v>
      </c>
      <c r="J98" s="42">
        <f t="shared" si="6"/>
        <v>28883</v>
      </c>
      <c r="K98" s="42">
        <f t="shared" si="10"/>
        <v>44810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582</v>
      </c>
      <c r="C99" s="52">
        <v>36</v>
      </c>
      <c r="D99" s="39">
        <v>1763</v>
      </c>
      <c r="E99" s="40">
        <f t="shared" si="7"/>
        <v>2381</v>
      </c>
      <c r="F99" s="52">
        <v>4</v>
      </c>
      <c r="G99" s="41">
        <v>11</v>
      </c>
      <c r="H99" s="42">
        <f t="shared" si="8"/>
        <v>15</v>
      </c>
      <c r="I99" s="42">
        <f t="shared" si="9"/>
        <v>622</v>
      </c>
      <c r="J99" s="42">
        <f t="shared" si="6"/>
        <v>1774</v>
      </c>
      <c r="K99" s="42">
        <f t="shared" si="10"/>
        <v>2396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>
        <v>0</v>
      </c>
      <c r="E102" s="40">
        <f t="shared" si="7"/>
        <v>0</v>
      </c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715</v>
      </c>
      <c r="C104" s="52">
        <v>2</v>
      </c>
      <c r="D104" s="39">
        <v>3022</v>
      </c>
      <c r="E104" s="40">
        <f t="shared" si="7"/>
        <v>3739</v>
      </c>
      <c r="F104" s="52">
        <v>72</v>
      </c>
      <c r="G104" s="41">
        <v>4548</v>
      </c>
      <c r="H104" s="42">
        <f t="shared" si="8"/>
        <v>4620</v>
      </c>
      <c r="I104" s="42">
        <f t="shared" si="9"/>
        <v>789</v>
      </c>
      <c r="J104" s="42">
        <f t="shared" si="6"/>
        <v>7570</v>
      </c>
      <c r="K104" s="42">
        <f t="shared" si="10"/>
        <v>8359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9803</v>
      </c>
      <c r="C106" s="52">
        <v>6282</v>
      </c>
      <c r="D106" s="39">
        <v>77140</v>
      </c>
      <c r="E106" s="40">
        <f t="shared" si="7"/>
        <v>93225</v>
      </c>
      <c r="F106" s="52">
        <v>6470</v>
      </c>
      <c r="G106" s="41">
        <v>19853</v>
      </c>
      <c r="H106" s="42">
        <f t="shared" si="8"/>
        <v>26323</v>
      </c>
      <c r="I106" s="42">
        <f t="shared" si="9"/>
        <v>22555</v>
      </c>
      <c r="J106" s="42">
        <f t="shared" si="6"/>
        <v>96993</v>
      </c>
      <c r="K106" s="42">
        <f t="shared" si="10"/>
        <v>119548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1341</v>
      </c>
      <c r="C107" s="52">
        <v>804</v>
      </c>
      <c r="D107" s="39">
        <v>11084</v>
      </c>
      <c r="E107" s="40">
        <f t="shared" si="7"/>
        <v>13229</v>
      </c>
      <c r="F107" s="52">
        <v>1077</v>
      </c>
      <c r="G107" s="41">
        <v>4927</v>
      </c>
      <c r="H107" s="42">
        <f t="shared" si="8"/>
        <v>6004</v>
      </c>
      <c r="I107" s="42">
        <f t="shared" si="9"/>
        <v>3222</v>
      </c>
      <c r="J107" s="42">
        <f t="shared" si="6"/>
        <v>16011</v>
      </c>
      <c r="K107" s="42">
        <f t="shared" si="10"/>
        <v>19233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51921</v>
      </c>
      <c r="C108" s="52">
        <v>15323</v>
      </c>
      <c r="D108" s="39">
        <v>299041</v>
      </c>
      <c r="E108" s="40">
        <f t="shared" si="7"/>
        <v>366285</v>
      </c>
      <c r="F108" s="52">
        <v>1763</v>
      </c>
      <c r="G108" s="41">
        <v>9729</v>
      </c>
      <c r="H108" s="42">
        <f t="shared" si="8"/>
        <v>11492</v>
      </c>
      <c r="I108" s="42">
        <f t="shared" si="9"/>
        <v>69007</v>
      </c>
      <c r="J108" s="42">
        <f t="shared" si="6"/>
        <v>308770</v>
      </c>
      <c r="K108" s="42">
        <f t="shared" si="10"/>
        <v>377777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94023</v>
      </c>
      <c r="C109" s="52">
        <v>29661</v>
      </c>
      <c r="D109" s="39">
        <v>764774</v>
      </c>
      <c r="E109" s="40">
        <f t="shared" si="7"/>
        <v>888458</v>
      </c>
      <c r="F109" s="52">
        <v>17216</v>
      </c>
      <c r="G109" s="41">
        <v>87128</v>
      </c>
      <c r="H109" s="42">
        <f t="shared" si="8"/>
        <v>104344</v>
      </c>
      <c r="I109" s="42">
        <f t="shared" si="9"/>
        <v>140900</v>
      </c>
      <c r="J109" s="42">
        <f t="shared" si="6"/>
        <v>851902</v>
      </c>
      <c r="K109" s="42">
        <f t="shared" si="10"/>
        <v>992802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648</v>
      </c>
      <c r="C110" s="52">
        <v>555</v>
      </c>
      <c r="D110" s="39">
        <v>8233</v>
      </c>
      <c r="E110" s="40">
        <f t="shared" si="7"/>
        <v>9436</v>
      </c>
      <c r="F110" s="52">
        <v>236</v>
      </c>
      <c r="G110" s="41">
        <v>571</v>
      </c>
      <c r="H110" s="42">
        <f t="shared" si="8"/>
        <v>807</v>
      </c>
      <c r="I110" s="42">
        <f t="shared" si="9"/>
        <v>1439</v>
      </c>
      <c r="J110" s="42">
        <f t="shared" si="6"/>
        <v>8804</v>
      </c>
      <c r="K110" s="42">
        <f t="shared" si="10"/>
        <v>10243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885</v>
      </c>
      <c r="C111" s="52">
        <v>272</v>
      </c>
      <c r="D111" s="39">
        <v>2435</v>
      </c>
      <c r="E111" s="40">
        <f t="shared" si="7"/>
        <v>3592</v>
      </c>
      <c r="F111" s="52">
        <v>187</v>
      </c>
      <c r="G111" s="41">
        <v>4607</v>
      </c>
      <c r="H111" s="42">
        <f t="shared" si="8"/>
        <v>4794</v>
      </c>
      <c r="I111" s="42">
        <f t="shared" si="9"/>
        <v>1344</v>
      </c>
      <c r="J111" s="42">
        <f t="shared" si="6"/>
        <v>7042</v>
      </c>
      <c r="K111" s="42">
        <f t="shared" si="10"/>
        <v>8386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39043</v>
      </c>
      <c r="C114" s="52">
        <v>116</v>
      </c>
      <c r="D114" s="39">
        <v>176689</v>
      </c>
      <c r="E114" s="40">
        <f t="shared" si="7"/>
        <v>215848</v>
      </c>
      <c r="F114" s="52">
        <v>14010</v>
      </c>
      <c r="G114" s="41">
        <v>2378</v>
      </c>
      <c r="H114" s="42">
        <f t="shared" si="8"/>
        <v>16388</v>
      </c>
      <c r="I114" s="42">
        <f t="shared" si="9"/>
        <v>53169</v>
      </c>
      <c r="J114" s="42">
        <f t="shared" si="6"/>
        <v>179067</v>
      </c>
      <c r="K114" s="42">
        <f t="shared" si="10"/>
        <v>232236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/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3756241</v>
      </c>
      <c r="C123" s="42">
        <f>SUM(C25:C122)</f>
        <v>719413</v>
      </c>
      <c r="D123" s="42">
        <f>SUM(D25:D120)</f>
        <v>13536389</v>
      </c>
      <c r="E123" s="42">
        <f>SUM(E25:E120)</f>
        <v>18012043</v>
      </c>
      <c r="F123" s="44">
        <f>SUM(F25:F120)</f>
        <v>757329</v>
      </c>
      <c r="G123" s="42">
        <f>SUM(G25:G120)</f>
        <v>2246883</v>
      </c>
      <c r="H123" s="42">
        <f>F123+G123</f>
        <v>3004212</v>
      </c>
      <c r="I123" s="42">
        <f>SUM(I25:I120)</f>
        <v>5232983</v>
      </c>
      <c r="J123" s="42">
        <f>D123+G123</f>
        <v>15783272</v>
      </c>
      <c r="K123" s="42">
        <f>E123+H123</f>
        <v>21016255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B21:C21"/>
    <mergeCell ref="F22:H22"/>
    <mergeCell ref="B23:C23"/>
    <mergeCell ref="A9:K9"/>
    <mergeCell ref="A12:K12"/>
    <mergeCell ref="A14:K14"/>
    <mergeCell ref="A15:K15"/>
    <mergeCell ref="B19:K19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2017-03-07T10:42:12Z</cp:lastPrinted>
  <dcterms:created xsi:type="dcterms:W3CDTF">2014-10-01T08:21:52Z</dcterms:created>
  <dcterms:modified xsi:type="dcterms:W3CDTF">2017-03-08T16:08:12Z</dcterms:modified>
  <cp:category/>
  <cp:version/>
  <cp:contentType/>
  <cp:contentStatus/>
</cp:coreProperties>
</file>