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<sst xmlns="http://schemas.openxmlformats.org/spreadsheetml/2006/main" count="130" uniqueCount="123">
  <si>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</si>
  <si>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</si>
  <si>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</si>
  <si>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</si>
  <si>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</si>
  <si>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</si>
  <si>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</si>
  <si>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</si>
  <si>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</si>
  <si>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</si>
  <si>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</si>
  <si>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</si>
  <si>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</si>
  <si>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</si>
  <si>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</si>
  <si>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</si>
  <si>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</si>
  <si>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</si>
  <si>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</si>
  <si>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</si>
  <si>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</si>
  <si>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</si>
  <si>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</si>
  <si>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</si>
  <si>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</si>
  <si>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</si>
  <si>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</si>
  <si>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</si>
  <si>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</si>
  <si>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</si>
  <si>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</si>
  <si>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</si>
  <si>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</si>
  <si>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</si>
  <si>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</si>
  <si>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</si>
  <si>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</si>
  <si>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</si>
  <si>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</si>
  <si>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</si>
  <si>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</si>
  <si>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</si>
  <si>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</si>
  <si>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</si>
  <si>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</si>
  <si>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</si>
  <si>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</si>
  <si>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</si>
  <si>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</si>
  <si>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</si>
  <si>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</si>
  <si>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</si>
  <si>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</si>
  <si>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</si>
  <si>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</si>
  <si>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</si>
  <si>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</si>
  <si>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</si>
  <si>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</si>
  <si>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</si>
  <si>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</si>
  <si>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</si>
  <si>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</si>
  <si>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</si>
  <si>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</si>
  <si>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</si>
  <si>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</si>
  <si>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</si>
  <si>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</si>
  <si>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</si>
  <si>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</si>
  <si>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</si>
  <si>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</si>
  <si>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</si>
  <si>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</si>
  <si>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</si>
  <si>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</si>
  <si>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</si>
  <si>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</si>
  <si>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</si>
  <si>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</si>
  <si>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</si>
  <si>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</si>
  <si>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</si>
  <si>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</si>
  <si>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</si>
  <si>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</si>
  <si>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</si>
  <si>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</si>
  <si>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</si>
  <si>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</si>
  <si>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</si>
  <si>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</si>
  <si>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</si>
  <si>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</si>
  <si>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</si>
  <si>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</si>
  <si>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</si>
  <si>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</si>
  <si>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</si>
  <si>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</si>
  <si>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</si>
  <si>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</si>
  <si>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</si>
  <si>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</si>
  <si>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</si>
  <si>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</si>
  <si>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</si>
  <si>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</si>
  <si>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</si>
  <si>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</si>
  <si>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</si>
  <si>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</si>
  <si>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</si>
  <si>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</si>
  <si>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</si>
  <si>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</si>
  <si>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</si>
  <si>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L'ÉCONOMIE  </t>
  </si>
  <si>
    <t xml:space="preserve">        ET DES FINANCES</t>
  </si>
  <si>
    <t>CAMPAGNE 2016-2017</t>
  </si>
  <si>
    <t>MOIS DE NOVEMBRE</t>
  </si>
  <si>
    <t>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</si>
</sst>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N132" sqref="N132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119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121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1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5" t="s">
        <v>6</v>
      </c>
      <c r="C21" s="55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6" t="s">
        <v>12</v>
      </c>
      <c r="G22" s="56"/>
      <c r="H22" s="56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7" t="s">
        <v>122</v>
      </c>
      <c r="C23" s="57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2259</v>
      </c>
      <c r="C25" s="52">
        <v>89</v>
      </c>
      <c r="D25" s="39">
        <v>5423</v>
      </c>
      <c r="E25" s="40">
        <f>SUM(B25:D25)</f>
        <v>7771</v>
      </c>
      <c r="F25" s="52">
        <v>785</v>
      </c>
      <c r="G25" s="41">
        <v>1253</v>
      </c>
      <c r="H25" s="42">
        <f>SUM(F25:G25)</f>
        <v>2038</v>
      </c>
      <c r="I25" s="42">
        <f>SUM(B25+C25+F25)</f>
        <v>3133</v>
      </c>
      <c r="J25" s="42">
        <f>D25+G25</f>
        <v>6676</v>
      </c>
      <c r="K25" s="42">
        <f>SUM(I25:J25)</f>
        <v>9809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12905</v>
      </c>
      <c r="C26" s="52">
        <v>0</v>
      </c>
      <c r="D26" s="39">
        <v>24015</v>
      </c>
      <c r="E26" s="40">
        <f aca="true" t="shared" si="0" ref="E26:E89">SUM(B26:D26)</f>
        <v>36920</v>
      </c>
      <c r="F26" s="52">
        <v>2692</v>
      </c>
      <c r="G26" s="41">
        <v>534</v>
      </c>
      <c r="H26" s="42">
        <f aca="true" t="shared" si="1" ref="H26:H89">SUM(F26:G26)</f>
        <v>3226</v>
      </c>
      <c r="I26" s="42">
        <f aca="true" t="shared" si="2" ref="I26:I89">SUM(B26+C26+F26)</f>
        <v>15597</v>
      </c>
      <c r="J26" s="42">
        <f aca="true" t="shared" si="3" ref="J26:J41">SUM(D26+G26)</f>
        <v>24549</v>
      </c>
      <c r="K26" s="42">
        <f aca="true" t="shared" si="4" ref="K26:K89">SUM(I26:J26)</f>
        <v>40146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1318</v>
      </c>
      <c r="C27" s="52">
        <v>2</v>
      </c>
      <c r="D27" s="39">
        <v>5045</v>
      </c>
      <c r="E27" s="40">
        <f t="shared" si="0"/>
        <v>6365</v>
      </c>
      <c r="F27" s="52">
        <v>114</v>
      </c>
      <c r="G27" s="41">
        <v>698</v>
      </c>
      <c r="H27" s="42">
        <f t="shared" si="1"/>
        <v>812</v>
      </c>
      <c r="I27" s="42">
        <f t="shared" si="2"/>
        <v>1434</v>
      </c>
      <c r="J27" s="42">
        <f t="shared" si="3"/>
        <v>5743</v>
      </c>
      <c r="K27" s="42">
        <f t="shared" si="4"/>
        <v>7177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535</v>
      </c>
      <c r="C28" s="52">
        <v>1072</v>
      </c>
      <c r="D28" s="39">
        <v>8622</v>
      </c>
      <c r="E28" s="40">
        <f t="shared" si="0"/>
        <v>10229</v>
      </c>
      <c r="F28" s="52">
        <v>324</v>
      </c>
      <c r="G28" s="41">
        <v>1616</v>
      </c>
      <c r="H28" s="42">
        <f t="shared" si="1"/>
        <v>1940</v>
      </c>
      <c r="I28" s="42">
        <f t="shared" si="2"/>
        <v>1931</v>
      </c>
      <c r="J28" s="42">
        <f t="shared" si="3"/>
        <v>10238</v>
      </c>
      <c r="K28" s="42">
        <f t="shared" si="4"/>
        <v>12169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164</v>
      </c>
      <c r="D29" s="39">
        <v>986</v>
      </c>
      <c r="E29" s="40">
        <f t="shared" si="0"/>
        <v>1150</v>
      </c>
      <c r="F29" s="52">
        <v>27</v>
      </c>
      <c r="G29" s="41">
        <v>31</v>
      </c>
      <c r="H29" s="42">
        <f t="shared" si="1"/>
        <v>58</v>
      </c>
      <c r="I29" s="42">
        <f t="shared" si="2"/>
        <v>191</v>
      </c>
      <c r="J29" s="42">
        <f t="shared" si="3"/>
        <v>1017</v>
      </c>
      <c r="K29" s="42">
        <f t="shared" si="4"/>
        <v>1208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>
        <v>0</v>
      </c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9019</v>
      </c>
      <c r="C31" s="52">
        <v>44262</v>
      </c>
      <c r="D31" s="39">
        <v>168335</v>
      </c>
      <c r="E31" s="40">
        <f t="shared" si="0"/>
        <v>221616</v>
      </c>
      <c r="F31" s="52">
        <v>3782</v>
      </c>
      <c r="G31" s="41">
        <v>12897</v>
      </c>
      <c r="H31" s="42">
        <f t="shared" si="1"/>
        <v>16679</v>
      </c>
      <c r="I31" s="42">
        <f t="shared" si="2"/>
        <v>57063</v>
      </c>
      <c r="J31" s="42">
        <f t="shared" si="3"/>
        <v>181232</v>
      </c>
      <c r="K31" s="42">
        <f t="shared" si="4"/>
        <v>238295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127</v>
      </c>
      <c r="D33" s="39">
        <v>333</v>
      </c>
      <c r="E33" s="40">
        <f t="shared" si="0"/>
        <v>460</v>
      </c>
      <c r="F33" s="52">
        <v>5</v>
      </c>
      <c r="G33" s="41">
        <v>9</v>
      </c>
      <c r="H33" s="42">
        <f t="shared" si="1"/>
        <v>14</v>
      </c>
      <c r="I33" s="42">
        <f t="shared" si="2"/>
        <v>132</v>
      </c>
      <c r="J33" s="42">
        <f t="shared" si="3"/>
        <v>342</v>
      </c>
      <c r="K33" s="42">
        <f t="shared" si="4"/>
        <v>474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58381</v>
      </c>
      <c r="C34" s="52">
        <v>0</v>
      </c>
      <c r="D34" s="39">
        <v>52024</v>
      </c>
      <c r="E34" s="40">
        <f t="shared" si="0"/>
        <v>110405</v>
      </c>
      <c r="F34" s="52">
        <v>3942</v>
      </c>
      <c r="G34" s="41">
        <v>5821</v>
      </c>
      <c r="H34" s="42">
        <f t="shared" si="1"/>
        <v>9763</v>
      </c>
      <c r="I34" s="42">
        <f t="shared" si="2"/>
        <v>62323</v>
      </c>
      <c r="J34" s="42">
        <f t="shared" si="3"/>
        <v>57845</v>
      </c>
      <c r="K34" s="42">
        <f t="shared" si="4"/>
        <v>120168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56143</v>
      </c>
      <c r="C35" s="52">
        <v>216112</v>
      </c>
      <c r="D35" s="39">
        <v>1006395</v>
      </c>
      <c r="E35" s="40">
        <f t="shared" si="0"/>
        <v>1278650</v>
      </c>
      <c r="F35" s="52">
        <v>42835</v>
      </c>
      <c r="G35" s="41">
        <v>245365</v>
      </c>
      <c r="H35" s="42">
        <f t="shared" si="1"/>
        <v>288200</v>
      </c>
      <c r="I35" s="42">
        <f t="shared" si="2"/>
        <v>315090</v>
      </c>
      <c r="J35" s="42">
        <f t="shared" si="3"/>
        <v>1251760</v>
      </c>
      <c r="K35" s="42">
        <f t="shared" si="4"/>
        <v>1566850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422</v>
      </c>
      <c r="C36" s="52">
        <v>45</v>
      </c>
      <c r="D36" s="39">
        <v>2769</v>
      </c>
      <c r="E36" s="40">
        <f t="shared" si="0"/>
        <v>3236</v>
      </c>
      <c r="F36" s="52">
        <v>66</v>
      </c>
      <c r="G36" s="41">
        <v>370</v>
      </c>
      <c r="H36" s="42">
        <f t="shared" si="1"/>
        <v>436</v>
      </c>
      <c r="I36" s="42">
        <f t="shared" si="2"/>
        <v>533</v>
      </c>
      <c r="J36" s="42">
        <f t="shared" si="3"/>
        <v>3139</v>
      </c>
      <c r="K36" s="42">
        <f t="shared" si="4"/>
        <v>3672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14422</v>
      </c>
      <c r="C37" s="52">
        <v>10145</v>
      </c>
      <c r="D37" s="39">
        <v>95986</v>
      </c>
      <c r="E37" s="40">
        <f t="shared" si="0"/>
        <v>120553</v>
      </c>
      <c r="F37" s="52">
        <v>3194</v>
      </c>
      <c r="G37" s="41">
        <v>4254</v>
      </c>
      <c r="H37" s="42">
        <f t="shared" si="1"/>
        <v>7448</v>
      </c>
      <c r="I37" s="42">
        <f t="shared" si="2"/>
        <v>27761</v>
      </c>
      <c r="J37" s="42">
        <f t="shared" si="3"/>
        <v>100240</v>
      </c>
      <c r="K37" s="42">
        <f t="shared" si="4"/>
        <v>128001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2</v>
      </c>
      <c r="C39" s="52">
        <v>3</v>
      </c>
      <c r="D39" s="39">
        <v>43</v>
      </c>
      <c r="E39" s="40">
        <f t="shared" si="0"/>
        <v>48</v>
      </c>
      <c r="F39" s="52">
        <v>0</v>
      </c>
      <c r="G39" s="41">
        <v>0</v>
      </c>
      <c r="H39" s="42">
        <f t="shared" si="1"/>
        <v>0</v>
      </c>
      <c r="I39" s="42">
        <f t="shared" si="2"/>
        <v>5</v>
      </c>
      <c r="J39" s="42">
        <f t="shared" si="3"/>
        <v>43</v>
      </c>
      <c r="K39" s="42">
        <f t="shared" si="4"/>
        <v>48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544375</v>
      </c>
      <c r="C40" s="52">
        <v>2893</v>
      </c>
      <c r="D40" s="39">
        <v>160964</v>
      </c>
      <c r="E40" s="40">
        <f t="shared" si="0"/>
        <v>708232</v>
      </c>
      <c r="F40" s="52">
        <v>257049</v>
      </c>
      <c r="G40" s="41">
        <v>53347</v>
      </c>
      <c r="H40" s="42">
        <f t="shared" si="1"/>
        <v>310396</v>
      </c>
      <c r="I40" s="42">
        <f t="shared" si="2"/>
        <v>804317</v>
      </c>
      <c r="J40" s="42">
        <f t="shared" si="3"/>
        <v>214311</v>
      </c>
      <c r="K40" s="42">
        <f t="shared" si="4"/>
        <v>1018628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880348</v>
      </c>
      <c r="C41" s="52">
        <v>46032</v>
      </c>
      <c r="D41" s="39">
        <v>188116</v>
      </c>
      <c r="E41" s="40">
        <f t="shared" si="0"/>
        <v>1114496</v>
      </c>
      <c r="F41" s="52">
        <v>30646</v>
      </c>
      <c r="G41" s="41">
        <v>31161</v>
      </c>
      <c r="H41" s="42">
        <f t="shared" si="1"/>
        <v>61807</v>
      </c>
      <c r="I41" s="42">
        <f t="shared" si="2"/>
        <v>957026</v>
      </c>
      <c r="J41" s="42">
        <f t="shared" si="3"/>
        <v>219277</v>
      </c>
      <c r="K41" s="42">
        <f t="shared" si="4"/>
        <v>1176303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27770</v>
      </c>
      <c r="C42" s="52">
        <v>55</v>
      </c>
      <c r="D42" s="39">
        <v>59517</v>
      </c>
      <c r="E42" s="40">
        <f t="shared" si="0"/>
        <v>87342</v>
      </c>
      <c r="F42" s="52">
        <v>24</v>
      </c>
      <c r="G42" s="41">
        <v>169</v>
      </c>
      <c r="H42" s="42">
        <f t="shared" si="1"/>
        <v>193</v>
      </c>
      <c r="I42" s="42">
        <f t="shared" si="2"/>
        <v>27849</v>
      </c>
      <c r="J42" s="42">
        <f aca="true" t="shared" si="5" ref="J42:J87">SUM(D42+G42)</f>
        <v>59686</v>
      </c>
      <c r="K42" s="42">
        <f t="shared" si="4"/>
        <v>87535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79</v>
      </c>
      <c r="D43" s="39">
        <v>417</v>
      </c>
      <c r="E43" s="40">
        <f t="shared" si="0"/>
        <v>496</v>
      </c>
      <c r="F43" s="52">
        <v>0</v>
      </c>
      <c r="G43" s="41">
        <v>0</v>
      </c>
      <c r="H43" s="42">
        <f t="shared" si="1"/>
        <v>0</v>
      </c>
      <c r="I43" s="42">
        <f t="shared" si="2"/>
        <v>79</v>
      </c>
      <c r="J43" s="42">
        <f t="shared" si="5"/>
        <v>417</v>
      </c>
      <c r="K43" s="42">
        <f t="shared" si="4"/>
        <v>496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1003</v>
      </c>
      <c r="C44" s="52">
        <v>69</v>
      </c>
      <c r="D44" s="39">
        <v>6228</v>
      </c>
      <c r="E44" s="40">
        <f t="shared" si="0"/>
        <v>7300</v>
      </c>
      <c r="F44" s="52">
        <v>400</v>
      </c>
      <c r="G44" s="41">
        <v>962</v>
      </c>
      <c r="H44" s="42">
        <f t="shared" si="1"/>
        <v>1362</v>
      </c>
      <c r="I44" s="42">
        <f t="shared" si="2"/>
        <v>1472</v>
      </c>
      <c r="J44" s="42">
        <f t="shared" si="5"/>
        <v>7190</v>
      </c>
      <c r="K44" s="42">
        <f t="shared" si="4"/>
        <v>8662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4002</v>
      </c>
      <c r="C45" s="52">
        <v>12961</v>
      </c>
      <c r="D45" s="39">
        <v>70111</v>
      </c>
      <c r="E45" s="40">
        <f t="shared" si="0"/>
        <v>87074</v>
      </c>
      <c r="F45" s="52">
        <v>1950</v>
      </c>
      <c r="G45" s="41">
        <v>11394</v>
      </c>
      <c r="H45" s="42">
        <f t="shared" si="1"/>
        <v>13344</v>
      </c>
      <c r="I45" s="42">
        <f t="shared" si="2"/>
        <v>18913</v>
      </c>
      <c r="J45" s="42">
        <f t="shared" si="5"/>
        <v>81505</v>
      </c>
      <c r="K45" s="42">
        <f t="shared" si="4"/>
        <v>100418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308581</v>
      </c>
      <c r="C46" s="52">
        <v>171</v>
      </c>
      <c r="D46" s="39">
        <v>460973</v>
      </c>
      <c r="E46" s="40">
        <f t="shared" si="0"/>
        <v>769725</v>
      </c>
      <c r="F46" s="52">
        <v>26265</v>
      </c>
      <c r="G46" s="41">
        <v>162955</v>
      </c>
      <c r="H46" s="42">
        <f t="shared" si="1"/>
        <v>189220</v>
      </c>
      <c r="I46" s="42">
        <f t="shared" si="2"/>
        <v>335017</v>
      </c>
      <c r="J46" s="42">
        <f t="shared" si="5"/>
        <v>623928</v>
      </c>
      <c r="K46" s="42">
        <f t="shared" si="4"/>
        <v>958945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27541</v>
      </c>
      <c r="C49" s="52">
        <v>313</v>
      </c>
      <c r="D49" s="39">
        <v>112410</v>
      </c>
      <c r="E49" s="40">
        <f t="shared" si="0"/>
        <v>140264</v>
      </c>
      <c r="F49" s="52">
        <v>846</v>
      </c>
      <c r="G49" s="41">
        <v>3433</v>
      </c>
      <c r="H49" s="42">
        <f t="shared" si="1"/>
        <v>4279</v>
      </c>
      <c r="I49" s="42">
        <f t="shared" si="2"/>
        <v>28700</v>
      </c>
      <c r="J49" s="42">
        <f t="shared" si="5"/>
        <v>115843</v>
      </c>
      <c r="K49" s="42">
        <f t="shared" si="4"/>
        <v>144543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15</v>
      </c>
      <c r="D50" s="39">
        <v>28</v>
      </c>
      <c r="E50" s="40">
        <f t="shared" si="0"/>
        <v>43</v>
      </c>
      <c r="F50" s="52">
        <v>7</v>
      </c>
      <c r="G50" s="41">
        <v>23</v>
      </c>
      <c r="H50" s="42">
        <f t="shared" si="1"/>
        <v>30</v>
      </c>
      <c r="I50" s="42">
        <f t="shared" si="2"/>
        <v>22</v>
      </c>
      <c r="J50" s="42">
        <f t="shared" si="5"/>
        <v>51</v>
      </c>
      <c r="K50" s="42">
        <f t="shared" si="4"/>
        <v>73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82499</v>
      </c>
      <c r="C51" s="52">
        <v>7080</v>
      </c>
      <c r="D51" s="39">
        <v>239235</v>
      </c>
      <c r="E51" s="40">
        <f t="shared" si="0"/>
        <v>328814</v>
      </c>
      <c r="F51" s="52">
        <v>3486</v>
      </c>
      <c r="G51" s="41">
        <v>14264</v>
      </c>
      <c r="H51" s="42">
        <f t="shared" si="1"/>
        <v>17750</v>
      </c>
      <c r="I51" s="42">
        <f t="shared" si="2"/>
        <v>93065</v>
      </c>
      <c r="J51" s="42">
        <f t="shared" si="5"/>
        <v>253499</v>
      </c>
      <c r="K51" s="42">
        <f t="shared" si="4"/>
        <v>346564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55375</v>
      </c>
      <c r="C55" s="52">
        <v>133749</v>
      </c>
      <c r="D55" s="39">
        <v>590522</v>
      </c>
      <c r="E55" s="40">
        <f t="shared" si="0"/>
        <v>779646</v>
      </c>
      <c r="F55" s="52">
        <v>24214</v>
      </c>
      <c r="G55" s="41">
        <v>112128</v>
      </c>
      <c r="H55" s="42">
        <f t="shared" si="1"/>
        <v>136342</v>
      </c>
      <c r="I55" s="42">
        <f t="shared" si="2"/>
        <v>213338</v>
      </c>
      <c r="J55" s="42">
        <f t="shared" si="5"/>
        <v>702650</v>
      </c>
      <c r="K55" s="42">
        <f t="shared" si="4"/>
        <v>915988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3443</v>
      </c>
      <c r="C56" s="52">
        <v>992</v>
      </c>
      <c r="D56" s="39">
        <v>13718</v>
      </c>
      <c r="E56" s="40">
        <f t="shared" si="0"/>
        <v>18153</v>
      </c>
      <c r="F56" s="52">
        <v>3296</v>
      </c>
      <c r="G56" s="41">
        <v>1602</v>
      </c>
      <c r="H56" s="42">
        <f t="shared" si="1"/>
        <v>4898</v>
      </c>
      <c r="I56" s="42">
        <f t="shared" si="2"/>
        <v>7731</v>
      </c>
      <c r="J56" s="42">
        <f t="shared" si="5"/>
        <v>15320</v>
      </c>
      <c r="K56" s="42">
        <f t="shared" si="4"/>
        <v>23051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10961</v>
      </c>
      <c r="C57" s="52">
        <v>61211</v>
      </c>
      <c r="D57" s="39">
        <v>271017</v>
      </c>
      <c r="E57" s="40">
        <f t="shared" si="0"/>
        <v>343189</v>
      </c>
      <c r="F57" s="52">
        <v>76414</v>
      </c>
      <c r="G57" s="41">
        <v>196488</v>
      </c>
      <c r="H57" s="42">
        <f t="shared" si="1"/>
        <v>272902</v>
      </c>
      <c r="I57" s="42">
        <f t="shared" si="2"/>
        <v>148586</v>
      </c>
      <c r="J57" s="42">
        <f t="shared" si="5"/>
        <v>467505</v>
      </c>
      <c r="K57" s="42">
        <f t="shared" si="4"/>
        <v>616091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336110</v>
      </c>
      <c r="C58" s="52">
        <v>636</v>
      </c>
      <c r="D58" s="39">
        <v>1184915</v>
      </c>
      <c r="E58" s="40">
        <f t="shared" si="0"/>
        <v>1521661</v>
      </c>
      <c r="F58" s="52">
        <v>6944</v>
      </c>
      <c r="G58" s="41">
        <v>30886</v>
      </c>
      <c r="H58" s="42">
        <f t="shared" si="1"/>
        <v>37830</v>
      </c>
      <c r="I58" s="42">
        <f t="shared" si="2"/>
        <v>343690</v>
      </c>
      <c r="J58" s="42">
        <f t="shared" si="5"/>
        <v>1215801</v>
      </c>
      <c r="K58" s="42">
        <f t="shared" si="4"/>
        <v>1559491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44112</v>
      </c>
      <c r="C59" s="52">
        <v>255332</v>
      </c>
      <c r="D59" s="39">
        <v>867681</v>
      </c>
      <c r="E59" s="40">
        <f t="shared" si="0"/>
        <v>1167125</v>
      </c>
      <c r="F59" s="52">
        <v>78346</v>
      </c>
      <c r="G59" s="41">
        <v>152767</v>
      </c>
      <c r="H59" s="42">
        <f t="shared" si="1"/>
        <v>231113</v>
      </c>
      <c r="I59" s="42">
        <f t="shared" si="2"/>
        <v>377790</v>
      </c>
      <c r="J59" s="42">
        <f t="shared" si="5"/>
        <v>1020448</v>
      </c>
      <c r="K59" s="42">
        <f t="shared" si="4"/>
        <v>1398238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1458</v>
      </c>
      <c r="C61" s="52">
        <v>726</v>
      </c>
      <c r="D61" s="39">
        <v>4349</v>
      </c>
      <c r="E61" s="40">
        <f t="shared" si="0"/>
        <v>6533</v>
      </c>
      <c r="F61" s="52">
        <v>351</v>
      </c>
      <c r="G61" s="41">
        <v>291</v>
      </c>
      <c r="H61" s="42">
        <f t="shared" si="1"/>
        <v>642</v>
      </c>
      <c r="I61" s="42">
        <f t="shared" si="2"/>
        <v>2535</v>
      </c>
      <c r="J61" s="42">
        <f t="shared" si="5"/>
        <v>4640</v>
      </c>
      <c r="K61" s="42">
        <f t="shared" si="4"/>
        <v>7175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46798</v>
      </c>
      <c r="C62" s="52">
        <v>1</v>
      </c>
      <c r="D62" s="39">
        <v>117493</v>
      </c>
      <c r="E62" s="40">
        <f t="shared" si="0"/>
        <v>164292</v>
      </c>
      <c r="F62" s="52">
        <v>1941</v>
      </c>
      <c r="G62" s="41">
        <v>5412</v>
      </c>
      <c r="H62" s="42">
        <f t="shared" si="1"/>
        <v>7353</v>
      </c>
      <c r="I62" s="42">
        <f t="shared" si="2"/>
        <v>48740</v>
      </c>
      <c r="J62" s="42">
        <f t="shared" si="5"/>
        <v>122905</v>
      </c>
      <c r="K62" s="42">
        <f t="shared" si="4"/>
        <v>171645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309</v>
      </c>
      <c r="C63" s="52">
        <v>82</v>
      </c>
      <c r="D63" s="39">
        <v>1198</v>
      </c>
      <c r="E63" s="40">
        <f t="shared" si="0"/>
        <v>1589</v>
      </c>
      <c r="F63" s="52">
        <v>110</v>
      </c>
      <c r="G63" s="41">
        <v>221</v>
      </c>
      <c r="H63" s="42">
        <f t="shared" si="1"/>
        <v>331</v>
      </c>
      <c r="I63" s="42">
        <f t="shared" si="2"/>
        <v>501</v>
      </c>
      <c r="J63" s="42">
        <f t="shared" si="5"/>
        <v>1419</v>
      </c>
      <c r="K63" s="42">
        <f t="shared" si="4"/>
        <v>1920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6828</v>
      </c>
      <c r="C64" s="52">
        <v>16</v>
      </c>
      <c r="D64" s="39">
        <v>15519</v>
      </c>
      <c r="E64" s="40">
        <f t="shared" si="0"/>
        <v>22363</v>
      </c>
      <c r="F64" s="52">
        <v>686</v>
      </c>
      <c r="G64" s="41">
        <v>1479</v>
      </c>
      <c r="H64" s="42">
        <f t="shared" si="1"/>
        <v>2165</v>
      </c>
      <c r="I64" s="42">
        <f t="shared" si="2"/>
        <v>7530</v>
      </c>
      <c r="J64" s="42">
        <f t="shared" si="5"/>
        <v>16998</v>
      </c>
      <c r="K64" s="42">
        <f t="shared" si="4"/>
        <v>24528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1488</v>
      </c>
      <c r="C65" s="52">
        <v>3183</v>
      </c>
      <c r="D65" s="39">
        <v>7916</v>
      </c>
      <c r="E65" s="40">
        <f t="shared" si="0"/>
        <v>12587</v>
      </c>
      <c r="F65" s="52">
        <v>2616</v>
      </c>
      <c r="G65" s="41">
        <v>5523</v>
      </c>
      <c r="H65" s="42">
        <f t="shared" si="1"/>
        <v>8139</v>
      </c>
      <c r="I65" s="42">
        <f t="shared" si="2"/>
        <v>7287</v>
      </c>
      <c r="J65" s="42">
        <f t="shared" si="5"/>
        <v>13439</v>
      </c>
      <c r="K65" s="42">
        <f t="shared" si="4"/>
        <v>20726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23348</v>
      </c>
      <c r="C66" s="52">
        <v>9765</v>
      </c>
      <c r="D66" s="39">
        <v>75547</v>
      </c>
      <c r="E66" s="40">
        <f t="shared" si="0"/>
        <v>108660</v>
      </c>
      <c r="F66" s="52">
        <v>28787</v>
      </c>
      <c r="G66" s="41">
        <v>148568</v>
      </c>
      <c r="H66" s="42">
        <f t="shared" si="1"/>
        <v>177355</v>
      </c>
      <c r="I66" s="42">
        <f t="shared" si="2"/>
        <v>61900</v>
      </c>
      <c r="J66" s="42">
        <f t="shared" si="5"/>
        <v>224115</v>
      </c>
      <c r="K66" s="42">
        <f t="shared" si="4"/>
        <v>286015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2537</v>
      </c>
      <c r="C67" s="52">
        <v>622</v>
      </c>
      <c r="D67" s="39">
        <v>6122</v>
      </c>
      <c r="E67" s="40">
        <f t="shared" si="0"/>
        <v>9281</v>
      </c>
      <c r="F67" s="52">
        <v>1181</v>
      </c>
      <c r="G67" s="41">
        <v>2308</v>
      </c>
      <c r="H67" s="42">
        <f t="shared" si="1"/>
        <v>3489</v>
      </c>
      <c r="I67" s="42">
        <f t="shared" si="2"/>
        <v>4340</v>
      </c>
      <c r="J67" s="42">
        <f t="shared" si="5"/>
        <v>8430</v>
      </c>
      <c r="K67" s="42">
        <f t="shared" si="4"/>
        <v>12770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35933</v>
      </c>
      <c r="C69" s="52">
        <v>5311</v>
      </c>
      <c r="D69" s="39">
        <v>235404</v>
      </c>
      <c r="E69" s="40">
        <f t="shared" si="0"/>
        <v>276648</v>
      </c>
      <c r="F69" s="52">
        <v>60885</v>
      </c>
      <c r="G69" s="41">
        <v>21103</v>
      </c>
      <c r="H69" s="42">
        <f t="shared" si="1"/>
        <v>81988</v>
      </c>
      <c r="I69" s="42">
        <f t="shared" si="2"/>
        <v>102129</v>
      </c>
      <c r="J69" s="42">
        <f t="shared" si="5"/>
        <v>256507</v>
      </c>
      <c r="K69" s="42">
        <f t="shared" si="4"/>
        <v>358636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239</v>
      </c>
      <c r="C70" s="52">
        <v>12</v>
      </c>
      <c r="D70" s="39">
        <v>1265</v>
      </c>
      <c r="E70" s="40">
        <f t="shared" si="0"/>
        <v>1516</v>
      </c>
      <c r="F70" s="52">
        <v>18</v>
      </c>
      <c r="G70" s="41">
        <v>95</v>
      </c>
      <c r="H70" s="42">
        <f t="shared" si="1"/>
        <v>113</v>
      </c>
      <c r="I70" s="42">
        <f t="shared" si="2"/>
        <v>269</v>
      </c>
      <c r="J70" s="42">
        <f t="shared" si="5"/>
        <v>1360</v>
      </c>
      <c r="K70" s="42">
        <f t="shared" si="4"/>
        <v>1629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13963</v>
      </c>
      <c r="C71" s="52">
        <v>3937</v>
      </c>
      <c r="D71" s="39">
        <v>57662</v>
      </c>
      <c r="E71" s="40">
        <f t="shared" si="0"/>
        <v>75562</v>
      </c>
      <c r="F71" s="52">
        <v>1497</v>
      </c>
      <c r="G71" s="41">
        <v>6590</v>
      </c>
      <c r="H71" s="42">
        <f t="shared" si="1"/>
        <v>8087</v>
      </c>
      <c r="I71" s="42">
        <f t="shared" si="2"/>
        <v>19397</v>
      </c>
      <c r="J71" s="42">
        <f t="shared" si="5"/>
        <v>64252</v>
      </c>
      <c r="K71" s="42">
        <f t="shared" si="4"/>
        <v>83649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11254</v>
      </c>
      <c r="C72" s="52">
        <v>582</v>
      </c>
      <c r="D72" s="39">
        <v>43029</v>
      </c>
      <c r="E72" s="40">
        <f t="shared" si="0"/>
        <v>54865</v>
      </c>
      <c r="F72" s="52">
        <v>2611</v>
      </c>
      <c r="G72" s="41">
        <v>7984</v>
      </c>
      <c r="H72" s="42">
        <f t="shared" si="1"/>
        <v>10595</v>
      </c>
      <c r="I72" s="42">
        <f t="shared" si="2"/>
        <v>14447</v>
      </c>
      <c r="J72" s="42">
        <f t="shared" si="5"/>
        <v>51013</v>
      </c>
      <c r="K72" s="42">
        <f t="shared" si="4"/>
        <v>65460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3</v>
      </c>
      <c r="D73" s="39">
        <v>73</v>
      </c>
      <c r="E73" s="40">
        <f t="shared" si="0"/>
        <v>76</v>
      </c>
      <c r="F73" s="52">
        <v>6</v>
      </c>
      <c r="G73" s="41">
        <v>0</v>
      </c>
      <c r="H73" s="42">
        <f t="shared" si="1"/>
        <v>6</v>
      </c>
      <c r="I73" s="42">
        <f t="shared" si="2"/>
        <v>9</v>
      </c>
      <c r="J73" s="42">
        <f t="shared" si="5"/>
        <v>73</v>
      </c>
      <c r="K73" s="42">
        <f t="shared" si="4"/>
        <v>82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70669</v>
      </c>
      <c r="C74" s="52">
        <v>3767</v>
      </c>
      <c r="D74" s="39">
        <v>216330</v>
      </c>
      <c r="E74" s="40">
        <f t="shared" si="0"/>
        <v>290766</v>
      </c>
      <c r="F74" s="52">
        <v>15397</v>
      </c>
      <c r="G74" s="41">
        <v>39942</v>
      </c>
      <c r="H74" s="42">
        <f t="shared" si="1"/>
        <v>55339</v>
      </c>
      <c r="I74" s="42">
        <f t="shared" si="2"/>
        <v>89833</v>
      </c>
      <c r="J74" s="42">
        <f t="shared" si="5"/>
        <v>256272</v>
      </c>
      <c r="K74" s="42">
        <f t="shared" si="4"/>
        <v>346105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312071</v>
      </c>
      <c r="C76" s="52">
        <v>0</v>
      </c>
      <c r="D76" s="39">
        <v>564595</v>
      </c>
      <c r="E76" s="40">
        <f t="shared" si="0"/>
        <v>876666</v>
      </c>
      <c r="F76" s="52">
        <v>21001</v>
      </c>
      <c r="G76" s="41">
        <v>35914</v>
      </c>
      <c r="H76" s="42">
        <f t="shared" si="1"/>
        <v>56915</v>
      </c>
      <c r="I76" s="42">
        <f t="shared" si="2"/>
        <v>333072</v>
      </c>
      <c r="J76" s="42">
        <f t="shared" si="5"/>
        <v>600509</v>
      </c>
      <c r="K76" s="42">
        <f t="shared" si="4"/>
        <v>933581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237</v>
      </c>
      <c r="C77" s="52">
        <v>77</v>
      </c>
      <c r="D77" s="39">
        <v>685</v>
      </c>
      <c r="E77" s="40">
        <f t="shared" si="0"/>
        <v>999</v>
      </c>
      <c r="F77" s="52">
        <v>28</v>
      </c>
      <c r="G77" s="41">
        <v>36</v>
      </c>
      <c r="H77" s="42">
        <f t="shared" si="1"/>
        <v>64</v>
      </c>
      <c r="I77" s="42">
        <f t="shared" si="2"/>
        <v>342</v>
      </c>
      <c r="J77" s="42">
        <f t="shared" si="5"/>
        <v>721</v>
      </c>
      <c r="K77" s="42">
        <f t="shared" si="4"/>
        <v>1063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275</v>
      </c>
      <c r="C79" s="52">
        <v>0</v>
      </c>
      <c r="D79" s="39">
        <v>718</v>
      </c>
      <c r="E79" s="40">
        <f t="shared" si="0"/>
        <v>993</v>
      </c>
      <c r="F79" s="52">
        <v>151</v>
      </c>
      <c r="G79" s="41">
        <v>401</v>
      </c>
      <c r="H79" s="42">
        <f t="shared" si="1"/>
        <v>552</v>
      </c>
      <c r="I79" s="42">
        <f t="shared" si="2"/>
        <v>426</v>
      </c>
      <c r="J79" s="42">
        <f t="shared" si="5"/>
        <v>1119</v>
      </c>
      <c r="K79" s="42">
        <f t="shared" si="4"/>
        <v>1545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108</v>
      </c>
      <c r="D80" s="39">
        <v>402</v>
      </c>
      <c r="E80" s="40">
        <f t="shared" si="0"/>
        <v>510</v>
      </c>
      <c r="F80" s="52">
        <v>59</v>
      </c>
      <c r="G80" s="41">
        <v>134</v>
      </c>
      <c r="H80" s="42">
        <f t="shared" si="1"/>
        <v>193</v>
      </c>
      <c r="I80" s="42">
        <f t="shared" si="2"/>
        <v>167</v>
      </c>
      <c r="J80" s="42">
        <f t="shared" si="5"/>
        <v>536</v>
      </c>
      <c r="K80" s="42">
        <f t="shared" si="4"/>
        <v>703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151</v>
      </c>
      <c r="C82" s="52">
        <v>0</v>
      </c>
      <c r="D82" s="39">
        <v>507</v>
      </c>
      <c r="E82" s="40">
        <f t="shared" si="0"/>
        <v>658</v>
      </c>
      <c r="F82" s="52">
        <v>76</v>
      </c>
      <c r="G82" s="41">
        <v>2263</v>
      </c>
      <c r="H82" s="42">
        <f t="shared" si="1"/>
        <v>2339</v>
      </c>
      <c r="I82" s="42">
        <f t="shared" si="2"/>
        <v>227</v>
      </c>
      <c r="J82" s="42">
        <f t="shared" si="5"/>
        <v>2770</v>
      </c>
      <c r="K82" s="42">
        <f t="shared" si="4"/>
        <v>2997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12393</v>
      </c>
      <c r="C83" s="52">
        <v>110</v>
      </c>
      <c r="D83" s="39">
        <v>26898</v>
      </c>
      <c r="E83" s="40">
        <f t="shared" si="0"/>
        <v>39401</v>
      </c>
      <c r="F83" s="52">
        <v>1089</v>
      </c>
      <c r="G83" s="41">
        <v>6154</v>
      </c>
      <c r="H83" s="42">
        <f t="shared" si="1"/>
        <v>7243</v>
      </c>
      <c r="I83" s="42">
        <f t="shared" si="2"/>
        <v>13592</v>
      </c>
      <c r="J83" s="42">
        <f t="shared" si="5"/>
        <v>33052</v>
      </c>
      <c r="K83" s="42">
        <f t="shared" si="4"/>
        <v>46644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/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213</v>
      </c>
      <c r="C88" s="52">
        <v>190</v>
      </c>
      <c r="D88" s="39">
        <v>2264</v>
      </c>
      <c r="E88" s="40">
        <f t="shared" si="0"/>
        <v>2667</v>
      </c>
      <c r="F88" s="52">
        <v>302</v>
      </c>
      <c r="G88" s="41">
        <v>523</v>
      </c>
      <c r="H88" s="42">
        <f t="shared" si="1"/>
        <v>825</v>
      </c>
      <c r="I88" s="42">
        <f t="shared" si="2"/>
        <v>705</v>
      </c>
      <c r="J88" s="42">
        <f aca="true" t="shared" si="6" ref="J88:J120">SUM(D88+G88)</f>
        <v>2787</v>
      </c>
      <c r="K88" s="42">
        <f t="shared" si="4"/>
        <v>3492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6944</v>
      </c>
      <c r="C89" s="52">
        <v>2</v>
      </c>
      <c r="D89" s="39">
        <v>19041</v>
      </c>
      <c r="E89" s="40">
        <f t="shared" si="0"/>
        <v>25987</v>
      </c>
      <c r="F89" s="52">
        <v>205</v>
      </c>
      <c r="G89" s="41">
        <v>731</v>
      </c>
      <c r="H89" s="42">
        <f t="shared" si="1"/>
        <v>936</v>
      </c>
      <c r="I89" s="42">
        <f t="shared" si="2"/>
        <v>7151</v>
      </c>
      <c r="J89" s="42">
        <f t="shared" si="6"/>
        <v>19772</v>
      </c>
      <c r="K89" s="42">
        <f t="shared" si="4"/>
        <v>26923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186</v>
      </c>
      <c r="C90" s="52">
        <v>11</v>
      </c>
      <c r="D90" s="39">
        <v>1809</v>
      </c>
      <c r="E90" s="40">
        <f aca="true" t="shared" si="7" ref="E90:E120">SUM(B90:D90)</f>
        <v>2006</v>
      </c>
      <c r="F90" s="52">
        <v>0</v>
      </c>
      <c r="G90" s="41">
        <v>32</v>
      </c>
      <c r="H90" s="42">
        <f aca="true" t="shared" si="8" ref="H90:H120">SUM(F90:G90)</f>
        <v>32</v>
      </c>
      <c r="I90" s="42">
        <f aca="true" t="shared" si="9" ref="I90:I120">SUM(B90+C90+F90)</f>
        <v>197</v>
      </c>
      <c r="J90" s="42">
        <f t="shared" si="6"/>
        <v>1841</v>
      </c>
      <c r="K90" s="42">
        <f aca="true" t="shared" si="10" ref="K90:K120">SUM(I90:J90)</f>
        <v>2038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29055</v>
      </c>
      <c r="C91" s="52">
        <v>12755</v>
      </c>
      <c r="D91" s="39">
        <v>131073</v>
      </c>
      <c r="E91" s="40">
        <f t="shared" si="7"/>
        <v>172883</v>
      </c>
      <c r="F91" s="52">
        <v>2769</v>
      </c>
      <c r="G91" s="41">
        <v>16910</v>
      </c>
      <c r="H91" s="42">
        <f t="shared" si="8"/>
        <v>19679</v>
      </c>
      <c r="I91" s="42">
        <f t="shared" si="9"/>
        <v>44579</v>
      </c>
      <c r="J91" s="42">
        <f t="shared" si="6"/>
        <v>147983</v>
      </c>
      <c r="K91" s="42">
        <f t="shared" si="10"/>
        <v>192562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38338</v>
      </c>
      <c r="C92" s="52">
        <v>60</v>
      </c>
      <c r="D92" s="39">
        <v>75944</v>
      </c>
      <c r="E92" s="40">
        <f t="shared" si="7"/>
        <v>114342</v>
      </c>
      <c r="F92" s="52">
        <v>1946</v>
      </c>
      <c r="G92" s="41">
        <v>1515</v>
      </c>
      <c r="H92" s="42">
        <f t="shared" si="8"/>
        <v>3461</v>
      </c>
      <c r="I92" s="42">
        <f t="shared" si="9"/>
        <v>40344</v>
      </c>
      <c r="J92" s="42">
        <f t="shared" si="6"/>
        <v>77459</v>
      </c>
      <c r="K92" s="42">
        <f t="shared" si="10"/>
        <v>117803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119478</v>
      </c>
      <c r="C93" s="52">
        <v>0</v>
      </c>
      <c r="D93" s="39">
        <v>227796</v>
      </c>
      <c r="E93" s="40">
        <f t="shared" si="7"/>
        <v>347274</v>
      </c>
      <c r="F93" s="52">
        <v>360</v>
      </c>
      <c r="G93" s="41">
        <v>922</v>
      </c>
      <c r="H93" s="42">
        <f t="shared" si="8"/>
        <v>1282</v>
      </c>
      <c r="I93" s="42">
        <f t="shared" si="9"/>
        <v>119838</v>
      </c>
      <c r="J93" s="42">
        <f t="shared" si="6"/>
        <v>228718</v>
      </c>
      <c r="K93" s="42">
        <f>SUM(I93:J93)</f>
        <v>348556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82213</v>
      </c>
      <c r="C94" s="52">
        <v>1911</v>
      </c>
      <c r="D94" s="39">
        <v>219080</v>
      </c>
      <c r="E94" s="40">
        <f t="shared" si="7"/>
        <v>303204</v>
      </c>
      <c r="F94" s="52">
        <v>4558</v>
      </c>
      <c r="G94" s="41">
        <v>12426</v>
      </c>
      <c r="H94" s="42">
        <f t="shared" si="8"/>
        <v>16984</v>
      </c>
      <c r="I94" s="42">
        <f t="shared" si="9"/>
        <v>88682</v>
      </c>
      <c r="J94" s="42">
        <f t="shared" si="6"/>
        <v>231506</v>
      </c>
      <c r="K94" s="42">
        <f t="shared" si="10"/>
        <v>320188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29</v>
      </c>
      <c r="C95" s="52">
        <v>116</v>
      </c>
      <c r="D95" s="39">
        <v>435</v>
      </c>
      <c r="E95" s="40">
        <f t="shared" si="7"/>
        <v>580</v>
      </c>
      <c r="F95" s="52">
        <v>35</v>
      </c>
      <c r="G95" s="41">
        <v>75</v>
      </c>
      <c r="H95" s="42">
        <f t="shared" si="8"/>
        <v>110</v>
      </c>
      <c r="I95" s="42">
        <f t="shared" si="9"/>
        <v>180</v>
      </c>
      <c r="J95" s="42">
        <f t="shared" si="6"/>
        <v>510</v>
      </c>
      <c r="K95" s="42">
        <f t="shared" si="10"/>
        <v>690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105508</v>
      </c>
      <c r="C96" s="52">
        <v>991</v>
      </c>
      <c r="D96" s="39">
        <v>274523</v>
      </c>
      <c r="E96" s="40">
        <f t="shared" si="7"/>
        <v>381022</v>
      </c>
      <c r="F96" s="52">
        <v>7202</v>
      </c>
      <c r="G96" s="41">
        <v>24867</v>
      </c>
      <c r="H96" s="42">
        <f t="shared" si="8"/>
        <v>32069</v>
      </c>
      <c r="I96" s="42">
        <f t="shared" si="9"/>
        <v>113701</v>
      </c>
      <c r="J96" s="42">
        <f t="shared" si="6"/>
        <v>299390</v>
      </c>
      <c r="K96" s="42">
        <f t="shared" si="10"/>
        <v>413091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256</v>
      </c>
      <c r="C97" s="52">
        <v>0</v>
      </c>
      <c r="D97" s="39">
        <v>917</v>
      </c>
      <c r="E97" s="40">
        <f t="shared" si="7"/>
        <v>1173</v>
      </c>
      <c r="F97" s="52">
        <v>0</v>
      </c>
      <c r="G97" s="41">
        <v>24</v>
      </c>
      <c r="H97" s="42">
        <f t="shared" si="8"/>
        <v>24</v>
      </c>
      <c r="I97" s="42">
        <f t="shared" si="9"/>
        <v>256</v>
      </c>
      <c r="J97" s="42">
        <f t="shared" si="6"/>
        <v>941</v>
      </c>
      <c r="K97" s="42">
        <f t="shared" si="10"/>
        <v>1197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7846</v>
      </c>
      <c r="C98" s="52">
        <v>183</v>
      </c>
      <c r="D98" s="39">
        <v>18113</v>
      </c>
      <c r="E98" s="40">
        <f t="shared" si="7"/>
        <v>26142</v>
      </c>
      <c r="F98" s="52">
        <v>1112</v>
      </c>
      <c r="G98" s="41">
        <v>1629</v>
      </c>
      <c r="H98" s="42">
        <f t="shared" si="8"/>
        <v>2741</v>
      </c>
      <c r="I98" s="42">
        <f t="shared" si="9"/>
        <v>9141</v>
      </c>
      <c r="J98" s="42">
        <f t="shared" si="6"/>
        <v>19742</v>
      </c>
      <c r="K98" s="42">
        <f t="shared" si="10"/>
        <v>28883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456</v>
      </c>
      <c r="C99" s="52">
        <v>17</v>
      </c>
      <c r="D99" s="39">
        <v>1290</v>
      </c>
      <c r="E99" s="40">
        <f t="shared" si="7"/>
        <v>1763</v>
      </c>
      <c r="F99" s="52">
        <v>3</v>
      </c>
      <c r="G99" s="41">
        <v>8</v>
      </c>
      <c r="H99" s="42">
        <f t="shared" si="8"/>
        <v>11</v>
      </c>
      <c r="I99" s="42">
        <f t="shared" si="9"/>
        <v>476</v>
      </c>
      <c r="J99" s="42">
        <f t="shared" si="6"/>
        <v>1298</v>
      </c>
      <c r="K99" s="42">
        <f t="shared" si="10"/>
        <v>1774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864</v>
      </c>
      <c r="C104" s="52">
        <v>31</v>
      </c>
      <c r="D104" s="39">
        <v>2127</v>
      </c>
      <c r="E104" s="40">
        <f t="shared" si="7"/>
        <v>3022</v>
      </c>
      <c r="F104" s="52">
        <v>395</v>
      </c>
      <c r="G104" s="41">
        <v>4153</v>
      </c>
      <c r="H104" s="42">
        <f t="shared" si="8"/>
        <v>4548</v>
      </c>
      <c r="I104" s="42">
        <f t="shared" si="9"/>
        <v>1290</v>
      </c>
      <c r="J104" s="42">
        <f t="shared" si="6"/>
        <v>6280</v>
      </c>
      <c r="K104" s="42">
        <f t="shared" si="10"/>
        <v>7570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12515</v>
      </c>
      <c r="C106" s="52">
        <v>8891</v>
      </c>
      <c r="D106" s="39">
        <v>55734</v>
      </c>
      <c r="E106" s="40">
        <f t="shared" si="7"/>
        <v>77140</v>
      </c>
      <c r="F106" s="52">
        <v>3466</v>
      </c>
      <c r="G106" s="41">
        <v>16387</v>
      </c>
      <c r="H106" s="42">
        <f t="shared" si="8"/>
        <v>19853</v>
      </c>
      <c r="I106" s="42">
        <f t="shared" si="9"/>
        <v>24872</v>
      </c>
      <c r="J106" s="42">
        <f t="shared" si="6"/>
        <v>72121</v>
      </c>
      <c r="K106" s="42">
        <f t="shared" si="10"/>
        <v>96993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1153</v>
      </c>
      <c r="C107" s="52">
        <v>657</v>
      </c>
      <c r="D107" s="39">
        <v>9274</v>
      </c>
      <c r="E107" s="40">
        <f t="shared" si="7"/>
        <v>11084</v>
      </c>
      <c r="F107" s="52">
        <v>842</v>
      </c>
      <c r="G107" s="41">
        <v>4085</v>
      </c>
      <c r="H107" s="42">
        <f t="shared" si="8"/>
        <v>4927</v>
      </c>
      <c r="I107" s="42">
        <f t="shared" si="9"/>
        <v>2652</v>
      </c>
      <c r="J107" s="42">
        <f t="shared" si="6"/>
        <v>13359</v>
      </c>
      <c r="K107" s="42">
        <f t="shared" si="10"/>
        <v>16011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29350</v>
      </c>
      <c r="C108" s="52">
        <v>15767</v>
      </c>
      <c r="D108" s="39">
        <v>253924</v>
      </c>
      <c r="E108" s="40">
        <f t="shared" si="7"/>
        <v>299041</v>
      </c>
      <c r="F108" s="52">
        <v>1571</v>
      </c>
      <c r="G108" s="41">
        <v>8158</v>
      </c>
      <c r="H108" s="42">
        <f t="shared" si="8"/>
        <v>9729</v>
      </c>
      <c r="I108" s="42">
        <f t="shared" si="9"/>
        <v>46688</v>
      </c>
      <c r="J108" s="42">
        <f t="shared" si="6"/>
        <v>262082</v>
      </c>
      <c r="K108" s="42">
        <f t="shared" si="10"/>
        <v>308770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126881</v>
      </c>
      <c r="C109" s="52">
        <v>37702</v>
      </c>
      <c r="D109" s="39">
        <v>600191</v>
      </c>
      <c r="E109" s="40">
        <f t="shared" si="7"/>
        <v>764774</v>
      </c>
      <c r="F109" s="52">
        <v>17984</v>
      </c>
      <c r="G109" s="41">
        <v>69144</v>
      </c>
      <c r="H109" s="42">
        <f t="shared" si="8"/>
        <v>87128</v>
      </c>
      <c r="I109" s="42">
        <f t="shared" si="9"/>
        <v>182567</v>
      </c>
      <c r="J109" s="42">
        <f t="shared" si="6"/>
        <v>669335</v>
      </c>
      <c r="K109" s="42">
        <f t="shared" si="10"/>
        <v>851902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966</v>
      </c>
      <c r="C110" s="52">
        <v>597</v>
      </c>
      <c r="D110" s="39">
        <v>6670</v>
      </c>
      <c r="E110" s="40">
        <f t="shared" si="7"/>
        <v>8233</v>
      </c>
      <c r="F110" s="52">
        <v>217</v>
      </c>
      <c r="G110" s="41">
        <v>354</v>
      </c>
      <c r="H110" s="42">
        <f t="shared" si="8"/>
        <v>571</v>
      </c>
      <c r="I110" s="42">
        <f t="shared" si="9"/>
        <v>1780</v>
      </c>
      <c r="J110" s="42">
        <f t="shared" si="6"/>
        <v>7024</v>
      </c>
      <c r="K110" s="42">
        <f t="shared" si="10"/>
        <v>8804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374</v>
      </c>
      <c r="C111" s="52">
        <v>206</v>
      </c>
      <c r="D111" s="39">
        <v>1855</v>
      </c>
      <c r="E111" s="40">
        <f t="shared" si="7"/>
        <v>2435</v>
      </c>
      <c r="F111" s="52">
        <v>176</v>
      </c>
      <c r="G111" s="41">
        <v>4431</v>
      </c>
      <c r="H111" s="42">
        <f t="shared" si="8"/>
        <v>4607</v>
      </c>
      <c r="I111" s="42">
        <f t="shared" si="9"/>
        <v>756</v>
      </c>
      <c r="J111" s="42">
        <f t="shared" si="6"/>
        <v>6286</v>
      </c>
      <c r="K111" s="42">
        <f t="shared" si="10"/>
        <v>7042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59927</v>
      </c>
      <c r="C114" s="52">
        <v>99</v>
      </c>
      <c r="D114" s="39">
        <v>116663</v>
      </c>
      <c r="E114" s="40">
        <f t="shared" si="7"/>
        <v>176689</v>
      </c>
      <c r="F114" s="52">
        <v>846</v>
      </c>
      <c r="G114" s="41">
        <v>1532</v>
      </c>
      <c r="H114" s="42">
        <f t="shared" si="8"/>
        <v>2378</v>
      </c>
      <c r="I114" s="42">
        <f t="shared" si="9"/>
        <v>60872</v>
      </c>
      <c r="J114" s="42">
        <f t="shared" si="6"/>
        <v>118195</v>
      </c>
      <c r="K114" s="42">
        <f t="shared" si="10"/>
        <v>179067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3644029</v>
      </c>
      <c r="C123" s="42">
        <f>SUM(C25:C122)</f>
        <v>902097</v>
      </c>
      <c r="D123" s="42">
        <f>SUM(D25:D120)</f>
        <v>8990263</v>
      </c>
      <c r="E123" s="42">
        <f>SUM(E25:E120)</f>
        <v>13536389</v>
      </c>
      <c r="F123" s="44">
        <f>SUM(F25:F120)</f>
        <v>750132</v>
      </c>
      <c r="G123" s="42">
        <f>SUM(G25:G120)</f>
        <v>1496751</v>
      </c>
      <c r="H123" s="42">
        <f>F123+G123</f>
        <v>2246883</v>
      </c>
      <c r="I123" s="42">
        <f>SUM(I25:I120)</f>
        <v>5296258</v>
      </c>
      <c r="J123" s="42">
        <f>D123+G123</f>
        <v>10487014</v>
      </c>
      <c r="K123" s="42">
        <f>E123+H123</f>
        <v>15783272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2017-02-06T13:56:58Z</cp:lastPrinted>
  <dcterms:created xsi:type="dcterms:W3CDTF">2014-10-01T08:21:52Z</dcterms:created>
  <dcterms:modified xsi:type="dcterms:W3CDTF">2017-02-06T14:40:35Z</dcterms:modified>
  <cp:category/>
  <cp:version/>
  <cp:contentType/>
  <cp:contentStatus/>
</cp:coreProperties>
</file>