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<sst xmlns="http://schemas.openxmlformats.org/spreadsheetml/2006/main" count="132" uniqueCount="126">
  <si>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</si>
  <si>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</si>
  <si>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</si>
  <si>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</si>
  <si>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</si>
  <si>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</si>
  <si>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</si>
  <si>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</si>
  <si>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</si>
  <si>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</si>
  <si>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</si>
  <si>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</si>
  <si>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</si>
  <si>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</si>
  <si>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</si>
  <si>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</si>
  <si>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</si>
  <si>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</si>
  <si>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</si>
  <si>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</si>
  <si>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</si>
  <si>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</si>
  <si>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</si>
  <si>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</si>
  <si>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</si>
  <si>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</si>
  <si>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</si>
  <si>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</si>
  <si>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</si>
  <si>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</si>
  <si>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</si>
  <si>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</si>
  <si>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</si>
  <si>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</si>
  <si>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</si>
  <si>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</si>
  <si>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</si>
  <si>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</si>
  <si>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</si>
  <si>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</si>
  <si>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</si>
  <si>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</si>
  <si>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</si>
  <si>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</si>
  <si>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</si>
  <si>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</si>
  <si>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</si>
  <si>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</si>
  <si>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</si>
  <si>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</si>
  <si>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</si>
  <si>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</si>
  <si>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</si>
  <si>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</si>
  <si>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</si>
  <si>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</si>
  <si>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</si>
  <si>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</si>
  <si>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</si>
  <si>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</si>
  <si>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</si>
  <si>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</si>
  <si>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</si>
  <si>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</si>
  <si>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</si>
  <si>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</si>
  <si>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</si>
  <si>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</si>
  <si>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</si>
  <si>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</si>
  <si>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</si>
  <si>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</si>
  <si>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</si>
  <si>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</si>
  <si>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</si>
  <si>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</si>
  <si>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</si>
  <si>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</si>
  <si>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</si>
  <si>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</si>
  <si>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</si>
  <si>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</si>
  <si>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</si>
  <si>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</si>
  <si>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</si>
  <si>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</si>
  <si>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</si>
  <si>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</si>
  <si>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</si>
  <si>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</si>
  <si>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</si>
  <si>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</si>
  <si>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</si>
  <si>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</si>
  <si>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</si>
  <si>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</si>
  <si>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</si>
  <si>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</si>
  <si>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</si>
  <si>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</si>
  <si>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</si>
  <si>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</si>
  <si>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</si>
  <si>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</si>
  <si>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</si>
  <si>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</si>
  <si>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</si>
  <si>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</si>
  <si>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</si>
  <si>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</si>
  <si>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</si>
  <si>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</si>
  <si>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</si>
  <si>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</si>
  <si>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</si>
  <si>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</si>
  <si>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</si>
  <si>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</si>
  <si>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</si>
  <si>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</si>
  <si>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</si>
  <si>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L'ACTION</t>
  </si>
  <si>
    <t xml:space="preserve">  ET DES COMPTES PUBLICS</t>
  </si>
  <si>
    <t>SEPTEMBRE</t>
  </si>
  <si>
    <t>MOIS DE SEPTEMBRE</t>
  </si>
  <si>
    <t>CAMPAGNE 2017-2018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</si>
</sst>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8" fillId="0" borderId="2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9" fontId="2" fillId="0" borderId="7" xfId="0" applyNumberFormat="1" applyFont="1" applyFill="1" applyBorder="1" applyAlignment="1" applyProtection="1">
      <alignment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17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3" fontId="8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Q12" sqref="Q12"/>
    </sheetView>
  </sheetViews>
  <sheetFormatPr defaultColWidth="11.421875" defaultRowHeight="12.75"/>
  <cols>
    <col min="1" max="1" width="18.7109375" style="66" customWidth="1"/>
    <col min="2" max="3" width="10.140625" style="66" customWidth="1"/>
    <col min="4" max="9" width="11.7109375" style="66" customWidth="1"/>
    <col min="10" max="10" width="11.8515625" style="66" customWidth="1"/>
    <col min="11" max="11" width="11.421875" style="66" customWidth="1"/>
    <col min="12" max="12" width="13.57421875" style="66" customWidth="1"/>
    <col min="13" max="16384" width="10.7109375" style="51" customWidth="1"/>
  </cols>
  <sheetData>
    <row r="1" spans="1:12" s="10" customFormat="1" ht="10.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3.5" customHeight="1">
      <c r="A2" s="11"/>
      <c r="B2" s="11"/>
      <c r="C2" s="11"/>
      <c r="D2" s="11"/>
      <c r="E2" s="12"/>
      <c r="F2" s="12" t="s">
        <v>122</v>
      </c>
      <c r="G2" s="12"/>
      <c r="H2" s="11"/>
      <c r="I2" s="11"/>
      <c r="J2" s="11"/>
      <c r="K2" s="11"/>
      <c r="L2" s="13"/>
    </row>
    <row r="3" spans="1:12" s="10" customFormat="1" ht="13.5" customHeight="1">
      <c r="A3" s="11"/>
      <c r="B3" s="11"/>
      <c r="C3" s="11"/>
      <c r="D3" s="11"/>
      <c r="I3" s="11"/>
      <c r="J3" s="11"/>
      <c r="K3" s="11"/>
      <c r="L3" s="13"/>
    </row>
    <row r="4" spans="1:12" s="10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s="10" customFormat="1" ht="14.25" customHeight="1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0" customFormat="1" ht="15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3"/>
    </row>
    <row r="7" spans="1:12" s="10" customFormat="1" ht="10.5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s="10" customFormat="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3"/>
    </row>
    <row r="9" spans="1:12" s="10" customFormat="1" ht="10.5">
      <c r="A9" s="9" t="s">
        <v>117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0" customFormat="1" ht="18" customHeight="1">
      <c r="A10" s="15"/>
      <c r="B10" s="15"/>
      <c r="C10" s="15"/>
      <c r="D10" s="11"/>
      <c r="E10" s="11"/>
      <c r="F10" s="11"/>
      <c r="G10" s="11"/>
      <c r="H10" s="11"/>
      <c r="I10" s="15"/>
      <c r="J10" s="15"/>
      <c r="K10" s="15"/>
      <c r="L10" s="16"/>
    </row>
    <row r="11" spans="1:12" s="10" customFormat="1" ht="10.5">
      <c r="A11" s="15"/>
      <c r="B11" s="15"/>
      <c r="C11" s="15"/>
      <c r="D11" s="11"/>
      <c r="E11" s="11"/>
      <c r="F11" s="11"/>
      <c r="G11" s="11"/>
      <c r="H11" s="11"/>
      <c r="I11" s="15"/>
      <c r="J11" s="15"/>
      <c r="K11" s="15"/>
      <c r="L11" s="16"/>
    </row>
    <row r="12" spans="1:12" s="10" customFormat="1" ht="10.5">
      <c r="A12" s="9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0" customFormat="1" ht="10.5">
      <c r="A13" s="17"/>
      <c r="B13" s="15"/>
      <c r="C13" s="15"/>
      <c r="D13" s="11"/>
      <c r="E13" s="11"/>
      <c r="F13" s="15"/>
      <c r="G13" s="11"/>
      <c r="H13" s="11"/>
      <c r="I13" s="15"/>
      <c r="J13" s="15"/>
      <c r="K13" s="15"/>
      <c r="L13" s="16"/>
    </row>
    <row r="14" spans="1:12" s="10" customFormat="1" ht="15.75" customHeight="1">
      <c r="A14" s="9" t="s">
        <v>125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s="10" customFormat="1" ht="17.25" customHeight="1">
      <c r="A15" s="9" t="s">
        <v>124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0" customFormat="1" ht="8.25" customHeight="1">
      <c r="A16" s="18"/>
      <c r="B16" s="16"/>
      <c r="C16" s="16"/>
      <c r="D16" s="13"/>
      <c r="E16" s="13"/>
      <c r="F16" s="13"/>
      <c r="G16" s="13"/>
      <c r="H16" s="13"/>
      <c r="I16" s="16"/>
      <c r="J16" s="16"/>
      <c r="K16" s="16"/>
      <c r="L16" s="16"/>
    </row>
    <row r="17" spans="1:12" s="10" customFormat="1" ht="9.75" customHeight="1">
      <c r="A17" s="18"/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13"/>
    </row>
    <row r="18" spans="1:12" s="5" customFormat="1" ht="19.5" customHeight="1">
      <c r="A18" s="21"/>
      <c r="B18" s="22"/>
      <c r="C18" s="22"/>
      <c r="D18" s="22"/>
      <c r="E18" s="22" t="s">
        <v>3</v>
      </c>
      <c r="F18" s="22"/>
      <c r="G18" s="22"/>
      <c r="H18" s="22"/>
      <c r="I18" s="22"/>
      <c r="J18" s="22"/>
      <c r="K18" s="22"/>
      <c r="L18" s="23"/>
    </row>
    <row r="19" spans="1:12" s="5" customFormat="1" ht="10.5" customHeight="1">
      <c r="A19" s="6" t="s">
        <v>4</v>
      </c>
      <c r="B19" s="24"/>
      <c r="C19" s="25"/>
      <c r="D19" s="25"/>
      <c r="E19" s="26"/>
      <c r="F19" s="24"/>
      <c r="G19" s="25"/>
      <c r="H19" s="26"/>
      <c r="I19" s="24"/>
      <c r="J19" s="25"/>
      <c r="K19" s="26"/>
      <c r="L19" s="6" t="s">
        <v>5</v>
      </c>
    </row>
    <row r="20" spans="1:12" s="5" customFormat="1" ht="10.5" customHeight="1">
      <c r="A20" s="27" t="s">
        <v>6</v>
      </c>
      <c r="B20" s="28" t="s">
        <v>7</v>
      </c>
      <c r="C20" s="28"/>
      <c r="D20" s="28"/>
      <c r="E20" s="28"/>
      <c r="F20" s="28" t="s">
        <v>8</v>
      </c>
      <c r="G20" s="28"/>
      <c r="H20" s="28"/>
      <c r="I20" s="29"/>
      <c r="J20" s="30" t="s">
        <v>9</v>
      </c>
      <c r="K20" s="31"/>
      <c r="L20" s="27" t="s">
        <v>10</v>
      </c>
    </row>
    <row r="21" spans="1:12" s="5" customFormat="1" ht="10.5" customHeight="1">
      <c r="A21" s="27" t="s">
        <v>11</v>
      </c>
      <c r="B21" s="32" t="s">
        <v>12</v>
      </c>
      <c r="C21" s="33" t="s">
        <v>13</v>
      </c>
      <c r="D21" s="34"/>
      <c r="E21" s="35"/>
      <c r="F21" s="36" t="s">
        <v>14</v>
      </c>
      <c r="G21" s="36"/>
      <c r="H21" s="36"/>
      <c r="I21" s="37"/>
      <c r="J21" s="34"/>
      <c r="K21" s="35"/>
      <c r="L21" s="38" t="s">
        <v>119</v>
      </c>
    </row>
    <row r="22" spans="1:12" s="5" customFormat="1" ht="19.5" customHeight="1">
      <c r="A22" s="38"/>
      <c r="B22" s="39" t="s">
        <v>123</v>
      </c>
      <c r="C22" s="39"/>
      <c r="D22" s="40" t="s">
        <v>15</v>
      </c>
      <c r="E22" s="40" t="s">
        <v>16</v>
      </c>
      <c r="F22" s="41" t="s">
        <v>123</v>
      </c>
      <c r="G22" s="40" t="s">
        <v>15</v>
      </c>
      <c r="H22" s="40" t="s">
        <v>16</v>
      </c>
      <c r="I22" s="41" t="s">
        <v>123</v>
      </c>
      <c r="J22" s="40" t="s">
        <v>15</v>
      </c>
      <c r="K22" s="40" t="s">
        <v>9</v>
      </c>
      <c r="L22" s="42"/>
    </row>
    <row r="23" spans="1:12" s="5" customFormat="1" ht="13.5" customHeight="1">
      <c r="A23" s="43"/>
      <c r="B23" s="44"/>
      <c r="C23" s="44"/>
      <c r="D23" s="45"/>
      <c r="E23" s="46"/>
      <c r="F23" s="44"/>
      <c r="G23" s="45"/>
      <c r="H23" s="47"/>
      <c r="I23" s="47"/>
      <c r="J23" s="47"/>
      <c r="K23" s="47"/>
      <c r="L23" s="44"/>
    </row>
    <row r="24" spans="1:12" s="5" customFormat="1" ht="12.75">
      <c r="A24" s="1" t="s">
        <v>17</v>
      </c>
      <c r="B24" s="48">
        <v>2521</v>
      </c>
      <c r="C24" s="48">
        <v>132</v>
      </c>
      <c r="D24" s="2">
        <v>2287</v>
      </c>
      <c r="E24" s="3">
        <f>SUM(B24:D24)</f>
        <v>4940</v>
      </c>
      <c r="F24" s="48">
        <v>644</v>
      </c>
      <c r="G24" s="2">
        <v>553</v>
      </c>
      <c r="H24" s="4">
        <f>SUM(F24:G24)</f>
        <v>1197</v>
      </c>
      <c r="I24" s="4">
        <f>SUM(B24+C24+F24)</f>
        <v>3297</v>
      </c>
      <c r="J24" s="4">
        <f>SUM(D24+G24)</f>
        <v>2840</v>
      </c>
      <c r="K24" s="3">
        <f>SUM(I24:J24)</f>
        <v>6137</v>
      </c>
      <c r="L24" s="48">
        <v>9114</v>
      </c>
    </row>
    <row r="25" spans="1:12" s="5" customFormat="1" ht="12.75">
      <c r="A25" s="1" t="s">
        <v>18</v>
      </c>
      <c r="B25" s="48">
        <v>3802</v>
      </c>
      <c r="C25" s="48">
        <v>0</v>
      </c>
      <c r="D25" s="2">
        <v>3422</v>
      </c>
      <c r="E25" s="3">
        <f aca="true" t="shared" si="0" ref="E25:E88">SUM(B25:D25)</f>
        <v>7224</v>
      </c>
      <c r="F25" s="48">
        <v>90</v>
      </c>
      <c r="G25" s="2">
        <v>61</v>
      </c>
      <c r="H25" s="4">
        <f aca="true" t="shared" si="1" ref="H25:H88">SUM(F25:G25)</f>
        <v>151</v>
      </c>
      <c r="I25" s="4">
        <f>SUM(B25+C25+F25)</f>
        <v>3892</v>
      </c>
      <c r="J25" s="4">
        <f aca="true" t="shared" si="2" ref="J25:J88">SUM(D25+G25)</f>
        <v>3483</v>
      </c>
      <c r="K25" s="3">
        <f aca="true" t="shared" si="3" ref="K25:K88">SUM(E25+H25)</f>
        <v>7375</v>
      </c>
      <c r="L25" s="48">
        <v>437</v>
      </c>
    </row>
    <row r="26" spans="1:12" s="5" customFormat="1" ht="12.75">
      <c r="A26" s="1" t="s">
        <v>19</v>
      </c>
      <c r="B26" s="48">
        <v>1192</v>
      </c>
      <c r="C26" s="48">
        <v>30</v>
      </c>
      <c r="D26" s="2">
        <v>1785</v>
      </c>
      <c r="E26" s="3">
        <f t="shared" si="0"/>
        <v>3007</v>
      </c>
      <c r="F26" s="48">
        <v>138</v>
      </c>
      <c r="G26" s="2">
        <v>184</v>
      </c>
      <c r="H26" s="4">
        <f t="shared" si="1"/>
        <v>322</v>
      </c>
      <c r="I26" s="4">
        <f aca="true" t="shared" si="4" ref="I26:I88">SUM(B26+C26+F26)</f>
        <v>1360</v>
      </c>
      <c r="J26" s="4">
        <f t="shared" si="2"/>
        <v>1969</v>
      </c>
      <c r="K26" s="3">
        <f t="shared" si="3"/>
        <v>3329</v>
      </c>
      <c r="L26" s="48">
        <v>622</v>
      </c>
    </row>
    <row r="27" spans="1:12" s="5" customFormat="1" ht="12.75">
      <c r="A27" s="1" t="s">
        <v>20</v>
      </c>
      <c r="B27" s="48">
        <v>688</v>
      </c>
      <c r="C27" s="48">
        <v>1026</v>
      </c>
      <c r="D27" s="2">
        <v>3307</v>
      </c>
      <c r="E27" s="3">
        <f t="shared" si="0"/>
        <v>5021</v>
      </c>
      <c r="F27" s="48">
        <v>433</v>
      </c>
      <c r="G27" s="2">
        <v>532</v>
      </c>
      <c r="H27" s="4">
        <f t="shared" si="1"/>
        <v>965</v>
      </c>
      <c r="I27" s="4">
        <f t="shared" si="4"/>
        <v>2147</v>
      </c>
      <c r="J27" s="4">
        <f t="shared" si="2"/>
        <v>3839</v>
      </c>
      <c r="K27" s="3">
        <f t="shared" si="3"/>
        <v>5986</v>
      </c>
      <c r="L27" s="48">
        <v>1492</v>
      </c>
    </row>
    <row r="28" spans="1:12" s="5" customFormat="1" ht="12.75">
      <c r="A28" s="1" t="s">
        <v>21</v>
      </c>
      <c r="B28" s="48">
        <v>31</v>
      </c>
      <c r="C28" s="48">
        <v>226</v>
      </c>
      <c r="D28" s="2">
        <v>817</v>
      </c>
      <c r="E28" s="3">
        <f t="shared" si="0"/>
        <v>1074</v>
      </c>
      <c r="F28" s="48">
        <v>6</v>
      </c>
      <c r="G28" s="2">
        <v>13</v>
      </c>
      <c r="H28" s="4">
        <f t="shared" si="1"/>
        <v>19</v>
      </c>
      <c r="I28" s="4">
        <f t="shared" si="4"/>
        <v>263</v>
      </c>
      <c r="J28" s="4">
        <f t="shared" si="2"/>
        <v>830</v>
      </c>
      <c r="K28" s="3">
        <f t="shared" si="3"/>
        <v>1093</v>
      </c>
      <c r="L28" s="48">
        <v>254</v>
      </c>
    </row>
    <row r="29" spans="1:12" s="5" customFormat="1" ht="12.75">
      <c r="A29" s="1" t="s">
        <v>22</v>
      </c>
      <c r="B29" s="48">
        <v>3935</v>
      </c>
      <c r="C29" s="48">
        <v>91</v>
      </c>
      <c r="D29" s="2">
        <v>4215</v>
      </c>
      <c r="E29" s="3">
        <f t="shared" si="0"/>
        <v>8241</v>
      </c>
      <c r="F29" s="48">
        <v>2</v>
      </c>
      <c r="G29" s="2">
        <v>2</v>
      </c>
      <c r="H29" s="4">
        <f t="shared" si="1"/>
        <v>4</v>
      </c>
      <c r="I29" s="4">
        <f t="shared" si="4"/>
        <v>4028</v>
      </c>
      <c r="J29" s="4">
        <f t="shared" si="2"/>
        <v>4217</v>
      </c>
      <c r="K29" s="3">
        <f t="shared" si="3"/>
        <v>8245</v>
      </c>
      <c r="L29" s="48">
        <v>1263</v>
      </c>
    </row>
    <row r="30" spans="1:12" s="5" customFormat="1" ht="12.75">
      <c r="A30" s="1" t="s">
        <v>23</v>
      </c>
      <c r="B30" s="48">
        <v>4010</v>
      </c>
      <c r="C30" s="48">
        <v>19537</v>
      </c>
      <c r="D30" s="2">
        <v>35602</v>
      </c>
      <c r="E30" s="3">
        <f t="shared" si="0"/>
        <v>59149</v>
      </c>
      <c r="F30" s="48">
        <v>2833</v>
      </c>
      <c r="G30" s="2">
        <v>2321</v>
      </c>
      <c r="H30" s="4">
        <f t="shared" si="1"/>
        <v>5154</v>
      </c>
      <c r="I30" s="4">
        <f t="shared" si="4"/>
        <v>26380</v>
      </c>
      <c r="J30" s="4">
        <f t="shared" si="2"/>
        <v>37923</v>
      </c>
      <c r="K30" s="3">
        <f t="shared" si="3"/>
        <v>64303</v>
      </c>
      <c r="L30" s="48">
        <v>26638</v>
      </c>
    </row>
    <row r="31" spans="1:12" s="5" customFormat="1" ht="12.75">
      <c r="A31" s="1" t="s">
        <v>24</v>
      </c>
      <c r="B31" s="48">
        <v>1</v>
      </c>
      <c r="C31" s="48">
        <v>0</v>
      </c>
      <c r="D31" s="2">
        <v>1</v>
      </c>
      <c r="E31" s="3">
        <f>SUM(B31:D31)</f>
        <v>2</v>
      </c>
      <c r="F31" s="48">
        <v>0</v>
      </c>
      <c r="G31" s="2">
        <v>0</v>
      </c>
      <c r="H31" s="4">
        <f t="shared" si="1"/>
        <v>0</v>
      </c>
      <c r="I31" s="4">
        <f>SUM(B31+C31+F31)</f>
        <v>1</v>
      </c>
      <c r="J31" s="4">
        <f t="shared" si="2"/>
        <v>1</v>
      </c>
      <c r="K31" s="3">
        <f t="shared" si="3"/>
        <v>2</v>
      </c>
      <c r="L31" s="48">
        <v>165</v>
      </c>
    </row>
    <row r="32" spans="1:12" s="5" customFormat="1" ht="12.75">
      <c r="A32" s="1" t="s">
        <v>25</v>
      </c>
      <c r="B32" s="48">
        <v>1</v>
      </c>
      <c r="C32" s="48">
        <v>96</v>
      </c>
      <c r="D32" s="2">
        <v>96</v>
      </c>
      <c r="E32" s="3">
        <f>SUM(B32:D32)</f>
        <v>193</v>
      </c>
      <c r="F32" s="48">
        <v>76</v>
      </c>
      <c r="G32" s="2">
        <v>200</v>
      </c>
      <c r="H32" s="4">
        <f t="shared" si="1"/>
        <v>276</v>
      </c>
      <c r="I32" s="4">
        <f>SUM(B32+C32+F32)</f>
        <v>173</v>
      </c>
      <c r="J32" s="4">
        <f>SUM(D32+G32)</f>
        <v>296</v>
      </c>
      <c r="K32" s="3">
        <f t="shared" si="3"/>
        <v>469</v>
      </c>
      <c r="L32" s="48">
        <v>0</v>
      </c>
    </row>
    <row r="33" spans="1:12" s="5" customFormat="1" ht="12.75">
      <c r="A33" s="1" t="s">
        <v>26</v>
      </c>
      <c r="B33" s="48">
        <v>9015</v>
      </c>
      <c r="C33" s="48">
        <v>0</v>
      </c>
      <c r="D33" s="2">
        <v>6702</v>
      </c>
      <c r="E33" s="3">
        <f t="shared" si="0"/>
        <v>15717</v>
      </c>
      <c r="F33" s="48">
        <v>0</v>
      </c>
      <c r="G33" s="2">
        <v>9</v>
      </c>
      <c r="H33" s="4">
        <f t="shared" si="1"/>
        <v>9</v>
      </c>
      <c r="I33" s="4">
        <f t="shared" si="4"/>
        <v>9015</v>
      </c>
      <c r="J33" s="4">
        <f t="shared" si="2"/>
        <v>6711</v>
      </c>
      <c r="K33" s="3">
        <f t="shared" si="3"/>
        <v>15726</v>
      </c>
      <c r="L33" s="48">
        <v>4482</v>
      </c>
    </row>
    <row r="34" spans="1:12" s="5" customFormat="1" ht="12.75">
      <c r="A34" s="1" t="s">
        <v>27</v>
      </c>
      <c r="B34" s="48">
        <v>20008</v>
      </c>
      <c r="C34" s="48">
        <v>33303</v>
      </c>
      <c r="D34" s="2">
        <v>82091</v>
      </c>
      <c r="E34" s="3">
        <f t="shared" si="0"/>
        <v>135402</v>
      </c>
      <c r="F34" s="48">
        <v>56424</v>
      </c>
      <c r="G34" s="2">
        <v>50528</v>
      </c>
      <c r="H34" s="4">
        <f t="shared" si="1"/>
        <v>106952</v>
      </c>
      <c r="I34" s="4">
        <f t="shared" si="4"/>
        <v>109735</v>
      </c>
      <c r="J34" s="4">
        <f t="shared" si="2"/>
        <v>132619</v>
      </c>
      <c r="K34" s="3">
        <f t="shared" si="3"/>
        <v>242354</v>
      </c>
      <c r="L34" s="48">
        <v>278584</v>
      </c>
    </row>
    <row r="35" spans="1:12" s="5" customFormat="1" ht="12.75">
      <c r="A35" s="1" t="s">
        <v>28</v>
      </c>
      <c r="B35" s="48">
        <v>786</v>
      </c>
      <c r="C35" s="48">
        <v>211</v>
      </c>
      <c r="D35" s="2">
        <v>1652</v>
      </c>
      <c r="E35" s="3">
        <f t="shared" si="0"/>
        <v>2649</v>
      </c>
      <c r="F35" s="48">
        <v>140</v>
      </c>
      <c r="G35" s="2">
        <v>225</v>
      </c>
      <c r="H35" s="4">
        <f t="shared" si="1"/>
        <v>365</v>
      </c>
      <c r="I35" s="4">
        <f t="shared" si="4"/>
        <v>1137</v>
      </c>
      <c r="J35" s="4">
        <f t="shared" si="2"/>
        <v>1877</v>
      </c>
      <c r="K35" s="3">
        <f t="shared" si="3"/>
        <v>3014</v>
      </c>
      <c r="L35" s="48">
        <v>0</v>
      </c>
    </row>
    <row r="36" spans="1:12" s="5" customFormat="1" ht="12.75">
      <c r="A36" s="1" t="s">
        <v>29</v>
      </c>
      <c r="B36" s="48">
        <v>7376</v>
      </c>
      <c r="C36" s="48">
        <v>6299</v>
      </c>
      <c r="D36" s="2">
        <v>22813</v>
      </c>
      <c r="E36" s="3">
        <f t="shared" si="0"/>
        <v>36488</v>
      </c>
      <c r="F36" s="48">
        <v>1852</v>
      </c>
      <c r="G36" s="2">
        <v>2292</v>
      </c>
      <c r="H36" s="4">
        <f t="shared" si="1"/>
        <v>4144</v>
      </c>
      <c r="I36" s="4">
        <f t="shared" si="4"/>
        <v>15527</v>
      </c>
      <c r="J36" s="4">
        <f t="shared" si="2"/>
        <v>25105</v>
      </c>
      <c r="K36" s="3">
        <f t="shared" si="3"/>
        <v>40632</v>
      </c>
      <c r="L36" s="48">
        <v>38997</v>
      </c>
    </row>
    <row r="37" spans="1:12" s="5" customFormat="1" ht="12.75">
      <c r="A37" s="1" t="s">
        <v>30</v>
      </c>
      <c r="B37" s="48">
        <v>9069</v>
      </c>
      <c r="C37" s="48">
        <v>5211</v>
      </c>
      <c r="D37" s="2">
        <v>10550</v>
      </c>
      <c r="E37" s="3">
        <f t="shared" si="0"/>
        <v>24830</v>
      </c>
      <c r="F37" s="48">
        <v>5781</v>
      </c>
      <c r="G37" s="2">
        <v>6523</v>
      </c>
      <c r="H37" s="4">
        <f t="shared" si="1"/>
        <v>12304</v>
      </c>
      <c r="I37" s="4">
        <f t="shared" si="4"/>
        <v>20061</v>
      </c>
      <c r="J37" s="4">
        <f t="shared" si="2"/>
        <v>17073</v>
      </c>
      <c r="K37" s="3">
        <f t="shared" si="3"/>
        <v>37134</v>
      </c>
      <c r="L37" s="48">
        <v>47654</v>
      </c>
    </row>
    <row r="38" spans="1:12" s="5" customFormat="1" ht="12.75">
      <c r="A38" s="1" t="s">
        <v>31</v>
      </c>
      <c r="B38" s="48">
        <v>185</v>
      </c>
      <c r="C38" s="48">
        <v>387</v>
      </c>
      <c r="D38" s="2">
        <v>1229</v>
      </c>
      <c r="E38" s="3">
        <f t="shared" si="0"/>
        <v>1801</v>
      </c>
      <c r="F38" s="48">
        <v>1928</v>
      </c>
      <c r="G38" s="2">
        <v>1729</v>
      </c>
      <c r="H38" s="4">
        <f t="shared" si="1"/>
        <v>3657</v>
      </c>
      <c r="I38" s="4">
        <f t="shared" si="4"/>
        <v>2500</v>
      </c>
      <c r="J38" s="4">
        <f t="shared" si="2"/>
        <v>2958</v>
      </c>
      <c r="K38" s="3">
        <f t="shared" si="3"/>
        <v>5458</v>
      </c>
      <c r="L38" s="48">
        <v>4382</v>
      </c>
    </row>
    <row r="39" spans="1:12" s="5" customFormat="1" ht="12.75">
      <c r="A39" s="1" t="s">
        <v>32</v>
      </c>
      <c r="B39" s="48">
        <v>2</v>
      </c>
      <c r="C39" s="48">
        <v>203</v>
      </c>
      <c r="D39" s="2">
        <v>309</v>
      </c>
      <c r="E39" s="3">
        <f t="shared" si="0"/>
        <v>514</v>
      </c>
      <c r="F39" s="48">
        <v>1511</v>
      </c>
      <c r="G39" s="2">
        <v>2741</v>
      </c>
      <c r="H39" s="4">
        <f t="shared" si="1"/>
        <v>4252</v>
      </c>
      <c r="I39" s="4">
        <f t="shared" si="4"/>
        <v>1716</v>
      </c>
      <c r="J39" s="4">
        <f t="shared" si="2"/>
        <v>3050</v>
      </c>
      <c r="K39" s="3">
        <f t="shared" si="3"/>
        <v>4766</v>
      </c>
      <c r="L39" s="48">
        <v>819371</v>
      </c>
    </row>
    <row r="40" spans="1:12" s="5" customFormat="1" ht="12.75">
      <c r="A40" s="1" t="s">
        <v>33</v>
      </c>
      <c r="B40" s="48">
        <v>10</v>
      </c>
      <c r="C40" s="48">
        <v>2586</v>
      </c>
      <c r="D40" s="2">
        <v>7534</v>
      </c>
      <c r="E40" s="3">
        <f t="shared" si="0"/>
        <v>10130</v>
      </c>
      <c r="F40" s="48">
        <v>1113</v>
      </c>
      <c r="G40" s="2">
        <v>2573</v>
      </c>
      <c r="H40" s="4">
        <f t="shared" si="1"/>
        <v>3686</v>
      </c>
      <c r="I40" s="4">
        <f t="shared" si="4"/>
        <v>3709</v>
      </c>
      <c r="J40" s="4">
        <f t="shared" si="2"/>
        <v>10107</v>
      </c>
      <c r="K40" s="3">
        <f t="shared" si="3"/>
        <v>13816</v>
      </c>
      <c r="L40" s="48">
        <v>8394</v>
      </c>
    </row>
    <row r="41" spans="1:12" s="5" customFormat="1" ht="12.75">
      <c r="A41" s="1" t="s">
        <v>34</v>
      </c>
      <c r="B41" s="48">
        <v>7117</v>
      </c>
      <c r="C41" s="48">
        <v>161</v>
      </c>
      <c r="D41" s="2">
        <v>7380</v>
      </c>
      <c r="E41" s="3">
        <f t="shared" si="0"/>
        <v>14658</v>
      </c>
      <c r="F41" s="48">
        <v>55</v>
      </c>
      <c r="G41" s="2">
        <v>40</v>
      </c>
      <c r="H41" s="4">
        <f t="shared" si="1"/>
        <v>95</v>
      </c>
      <c r="I41" s="4">
        <f t="shared" si="4"/>
        <v>7333</v>
      </c>
      <c r="J41" s="4">
        <f t="shared" si="2"/>
        <v>7420</v>
      </c>
      <c r="K41" s="3">
        <f t="shared" si="3"/>
        <v>14753</v>
      </c>
      <c r="L41" s="48">
        <v>135</v>
      </c>
    </row>
    <row r="42" spans="1:12" s="5" customFormat="1" ht="12.75">
      <c r="A42" s="1" t="s">
        <v>35</v>
      </c>
      <c r="B42" s="48">
        <v>8</v>
      </c>
      <c r="C42" s="48">
        <v>248</v>
      </c>
      <c r="D42" s="2">
        <v>247</v>
      </c>
      <c r="E42" s="3">
        <f t="shared" si="0"/>
        <v>503</v>
      </c>
      <c r="F42" s="48">
        <v>107</v>
      </c>
      <c r="G42" s="2">
        <v>139</v>
      </c>
      <c r="H42" s="4">
        <f t="shared" si="1"/>
        <v>246</v>
      </c>
      <c r="I42" s="4">
        <f t="shared" si="4"/>
        <v>363</v>
      </c>
      <c r="J42" s="4">
        <f t="shared" si="2"/>
        <v>386</v>
      </c>
      <c r="K42" s="3">
        <f t="shared" si="3"/>
        <v>749</v>
      </c>
      <c r="L42" s="48">
        <v>39</v>
      </c>
    </row>
    <row r="43" spans="1:12" s="5" customFormat="1" ht="12.75">
      <c r="A43" s="1" t="s">
        <v>36</v>
      </c>
      <c r="B43" s="48">
        <v>1288</v>
      </c>
      <c r="C43" s="48">
        <v>588</v>
      </c>
      <c r="D43" s="2">
        <v>4426</v>
      </c>
      <c r="E43" s="3">
        <f t="shared" si="0"/>
        <v>6302</v>
      </c>
      <c r="F43" s="48">
        <v>424</v>
      </c>
      <c r="G43" s="2">
        <v>487</v>
      </c>
      <c r="H43" s="4">
        <f t="shared" si="1"/>
        <v>911</v>
      </c>
      <c r="I43" s="4">
        <f t="shared" si="4"/>
        <v>2300</v>
      </c>
      <c r="J43" s="4">
        <f t="shared" si="2"/>
        <v>4913</v>
      </c>
      <c r="K43" s="3">
        <f t="shared" si="3"/>
        <v>7213</v>
      </c>
      <c r="L43" s="48">
        <v>0</v>
      </c>
    </row>
    <row r="44" spans="1:12" s="5" customFormat="1" ht="12.75">
      <c r="A44" s="1" t="s">
        <v>37</v>
      </c>
      <c r="B44" s="48">
        <v>9368</v>
      </c>
      <c r="C44" s="48">
        <v>13245</v>
      </c>
      <c r="D44" s="2">
        <v>33445</v>
      </c>
      <c r="E44" s="3">
        <f t="shared" si="0"/>
        <v>56058</v>
      </c>
      <c r="F44" s="48">
        <v>3766</v>
      </c>
      <c r="G44" s="2">
        <v>4450</v>
      </c>
      <c r="H44" s="4">
        <f t="shared" si="1"/>
        <v>8216</v>
      </c>
      <c r="I44" s="4">
        <f t="shared" si="4"/>
        <v>26379</v>
      </c>
      <c r="J44" s="4">
        <f t="shared" si="2"/>
        <v>37895</v>
      </c>
      <c r="K44" s="3">
        <f t="shared" si="3"/>
        <v>64274</v>
      </c>
      <c r="L44" s="48">
        <v>27583</v>
      </c>
    </row>
    <row r="45" spans="1:12" s="5" customFormat="1" ht="12.75">
      <c r="A45" s="1" t="s">
        <v>38</v>
      </c>
      <c r="B45" s="48">
        <v>33438</v>
      </c>
      <c r="C45" s="48">
        <v>937</v>
      </c>
      <c r="D45" s="2">
        <v>42104</v>
      </c>
      <c r="E45" s="3">
        <f t="shared" si="0"/>
        <v>76479</v>
      </c>
      <c r="F45" s="48">
        <v>27424</v>
      </c>
      <c r="G45" s="2">
        <v>25765</v>
      </c>
      <c r="H45" s="4">
        <f t="shared" si="1"/>
        <v>53189</v>
      </c>
      <c r="I45" s="4">
        <f t="shared" si="4"/>
        <v>61799</v>
      </c>
      <c r="J45" s="4">
        <f t="shared" si="2"/>
        <v>67869</v>
      </c>
      <c r="K45" s="3">
        <f t="shared" si="3"/>
        <v>129668</v>
      </c>
      <c r="L45" s="48">
        <v>222028</v>
      </c>
    </row>
    <row r="46" spans="1:12" s="5" customFormat="1" ht="12.75">
      <c r="A46" s="1" t="s">
        <v>39</v>
      </c>
      <c r="B46" s="48">
        <v>51</v>
      </c>
      <c r="C46" s="48">
        <v>147</v>
      </c>
      <c r="D46" s="2">
        <v>133</v>
      </c>
      <c r="E46" s="3">
        <f t="shared" si="0"/>
        <v>331</v>
      </c>
      <c r="F46" s="48">
        <v>2259</v>
      </c>
      <c r="G46" s="2">
        <v>4411</v>
      </c>
      <c r="H46" s="4">
        <f t="shared" si="1"/>
        <v>6670</v>
      </c>
      <c r="I46" s="4">
        <f t="shared" si="4"/>
        <v>2457</v>
      </c>
      <c r="J46" s="4">
        <f t="shared" si="2"/>
        <v>4544</v>
      </c>
      <c r="K46" s="3">
        <f t="shared" si="3"/>
        <v>7001</v>
      </c>
      <c r="L46" s="48">
        <v>3</v>
      </c>
    </row>
    <row r="47" spans="1:12" s="5" customFormat="1" ht="12.75">
      <c r="A47" s="1" t="s">
        <v>40</v>
      </c>
      <c r="B47" s="48">
        <v>0</v>
      </c>
      <c r="C47" s="48">
        <v>0</v>
      </c>
      <c r="D47" s="2">
        <v>0</v>
      </c>
      <c r="E47" s="3">
        <f t="shared" si="0"/>
        <v>0</v>
      </c>
      <c r="F47" s="48">
        <v>60</v>
      </c>
      <c r="G47" s="2">
        <v>84</v>
      </c>
      <c r="H47" s="4">
        <f t="shared" si="1"/>
        <v>144</v>
      </c>
      <c r="I47" s="4">
        <f t="shared" si="4"/>
        <v>60</v>
      </c>
      <c r="J47" s="4">
        <f t="shared" si="2"/>
        <v>84</v>
      </c>
      <c r="K47" s="3">
        <f t="shared" si="3"/>
        <v>144</v>
      </c>
      <c r="L47" s="48">
        <v>0</v>
      </c>
    </row>
    <row r="48" spans="1:12" s="5" customFormat="1" ht="12.75">
      <c r="A48" s="1" t="s">
        <v>41</v>
      </c>
      <c r="B48" s="48">
        <v>22991</v>
      </c>
      <c r="C48" s="48">
        <v>2989</v>
      </c>
      <c r="D48" s="2">
        <v>32644</v>
      </c>
      <c r="E48" s="3">
        <f t="shared" si="0"/>
        <v>58624</v>
      </c>
      <c r="F48" s="48">
        <v>6599</v>
      </c>
      <c r="G48" s="2">
        <v>8041</v>
      </c>
      <c r="H48" s="4">
        <f t="shared" si="1"/>
        <v>14640</v>
      </c>
      <c r="I48" s="4">
        <f t="shared" si="4"/>
        <v>32579</v>
      </c>
      <c r="J48" s="4">
        <f t="shared" si="2"/>
        <v>40685</v>
      </c>
      <c r="K48" s="3">
        <f t="shared" si="3"/>
        <v>73264</v>
      </c>
      <c r="L48" s="48">
        <v>49298</v>
      </c>
    </row>
    <row r="49" spans="1:12" s="5" customFormat="1" ht="12.75">
      <c r="A49" s="1" t="s">
        <v>42</v>
      </c>
      <c r="B49" s="48">
        <v>1</v>
      </c>
      <c r="C49" s="48">
        <v>11</v>
      </c>
      <c r="D49" s="2">
        <v>17</v>
      </c>
      <c r="E49" s="3">
        <f t="shared" si="0"/>
        <v>29</v>
      </c>
      <c r="F49" s="48">
        <v>6</v>
      </c>
      <c r="G49" s="2">
        <v>10</v>
      </c>
      <c r="H49" s="4">
        <f t="shared" si="1"/>
        <v>16</v>
      </c>
      <c r="I49" s="4">
        <f t="shared" si="4"/>
        <v>18</v>
      </c>
      <c r="J49" s="4">
        <f t="shared" si="2"/>
        <v>27</v>
      </c>
      <c r="K49" s="3">
        <f t="shared" si="3"/>
        <v>45</v>
      </c>
      <c r="L49" s="48">
        <v>0</v>
      </c>
    </row>
    <row r="50" spans="1:12" s="5" customFormat="1" ht="12.75">
      <c r="A50" s="1" t="s">
        <v>43</v>
      </c>
      <c r="B50" s="48">
        <v>35362</v>
      </c>
      <c r="C50" s="48">
        <v>4709</v>
      </c>
      <c r="D50" s="2">
        <v>46657</v>
      </c>
      <c r="E50" s="3">
        <f t="shared" si="0"/>
        <v>86728</v>
      </c>
      <c r="F50" s="48">
        <v>2072</v>
      </c>
      <c r="G50" s="2">
        <v>2357</v>
      </c>
      <c r="H50" s="4">
        <f t="shared" si="1"/>
        <v>4429</v>
      </c>
      <c r="I50" s="4">
        <f t="shared" si="4"/>
        <v>42143</v>
      </c>
      <c r="J50" s="4">
        <f t="shared" si="2"/>
        <v>49014</v>
      </c>
      <c r="K50" s="3">
        <f t="shared" si="3"/>
        <v>91157</v>
      </c>
      <c r="L50" s="48">
        <v>2152</v>
      </c>
    </row>
    <row r="51" spans="1:12" s="5" customFormat="1" ht="12.75">
      <c r="A51" s="1" t="s">
        <v>44</v>
      </c>
      <c r="B51" s="48">
        <v>0</v>
      </c>
      <c r="C51" s="48">
        <v>0</v>
      </c>
      <c r="D51" s="2">
        <v>146</v>
      </c>
      <c r="E51" s="3">
        <f t="shared" si="0"/>
        <v>146</v>
      </c>
      <c r="F51" s="48">
        <v>337</v>
      </c>
      <c r="G51" s="2">
        <v>707</v>
      </c>
      <c r="H51" s="4">
        <f t="shared" si="1"/>
        <v>1044</v>
      </c>
      <c r="I51" s="4">
        <f t="shared" si="4"/>
        <v>337</v>
      </c>
      <c r="J51" s="4">
        <f t="shared" si="2"/>
        <v>853</v>
      </c>
      <c r="K51" s="3">
        <f t="shared" si="3"/>
        <v>1190</v>
      </c>
      <c r="L51" s="48">
        <v>30</v>
      </c>
    </row>
    <row r="52" spans="1:12" s="5" customFormat="1" ht="12.75">
      <c r="A52" s="1" t="s">
        <v>45</v>
      </c>
      <c r="B52" s="48">
        <v>192</v>
      </c>
      <c r="C52" s="48">
        <v>0</v>
      </c>
      <c r="D52" s="2">
        <v>99</v>
      </c>
      <c r="E52" s="3">
        <f t="shared" si="0"/>
        <v>291</v>
      </c>
      <c r="F52" s="48">
        <v>0</v>
      </c>
      <c r="G52" s="2">
        <v>0</v>
      </c>
      <c r="H52" s="4">
        <f t="shared" si="1"/>
        <v>0</v>
      </c>
      <c r="I52" s="4">
        <f t="shared" si="4"/>
        <v>192</v>
      </c>
      <c r="J52" s="4">
        <f t="shared" si="2"/>
        <v>99</v>
      </c>
      <c r="K52" s="3">
        <f t="shared" si="3"/>
        <v>291</v>
      </c>
      <c r="L52" s="48">
        <v>0</v>
      </c>
    </row>
    <row r="53" spans="1:12" s="5" customFormat="1" ht="12.75">
      <c r="A53" s="1" t="s">
        <v>46</v>
      </c>
      <c r="B53" s="48">
        <v>49</v>
      </c>
      <c r="C53" s="48">
        <v>0</v>
      </c>
      <c r="D53" s="2">
        <v>61</v>
      </c>
      <c r="E53" s="3">
        <f t="shared" si="0"/>
        <v>110</v>
      </c>
      <c r="F53" s="48">
        <v>21</v>
      </c>
      <c r="G53" s="2">
        <v>27</v>
      </c>
      <c r="H53" s="4">
        <f t="shared" si="1"/>
        <v>48</v>
      </c>
      <c r="I53" s="4">
        <f t="shared" si="4"/>
        <v>70</v>
      </c>
      <c r="J53" s="4">
        <f t="shared" si="2"/>
        <v>88</v>
      </c>
      <c r="K53" s="3">
        <f t="shared" si="3"/>
        <v>158</v>
      </c>
      <c r="L53" s="48">
        <v>315</v>
      </c>
    </row>
    <row r="54" spans="1:12" s="5" customFormat="1" ht="12.75">
      <c r="A54" s="1" t="s">
        <v>47</v>
      </c>
      <c r="B54" s="48">
        <v>49258</v>
      </c>
      <c r="C54" s="48">
        <v>55264</v>
      </c>
      <c r="D54" s="2">
        <v>143490</v>
      </c>
      <c r="E54" s="3">
        <f t="shared" si="0"/>
        <v>248012</v>
      </c>
      <c r="F54" s="48">
        <v>24429</v>
      </c>
      <c r="G54" s="2">
        <v>23009</v>
      </c>
      <c r="H54" s="4">
        <f t="shared" si="1"/>
        <v>47438</v>
      </c>
      <c r="I54" s="4">
        <f t="shared" si="4"/>
        <v>128951</v>
      </c>
      <c r="J54" s="4">
        <f t="shared" si="2"/>
        <v>166499</v>
      </c>
      <c r="K54" s="3">
        <f t="shared" si="3"/>
        <v>295450</v>
      </c>
      <c r="L54" s="48">
        <v>240834</v>
      </c>
    </row>
    <row r="55" spans="1:12" s="5" customFormat="1" ht="12.75">
      <c r="A55" s="1" t="s">
        <v>48</v>
      </c>
      <c r="B55" s="48">
        <v>1371</v>
      </c>
      <c r="C55" s="48">
        <v>752</v>
      </c>
      <c r="D55" s="2">
        <v>2952</v>
      </c>
      <c r="E55" s="3">
        <f t="shared" si="0"/>
        <v>5075</v>
      </c>
      <c r="F55" s="48">
        <v>1336</v>
      </c>
      <c r="G55" s="2">
        <v>2143</v>
      </c>
      <c r="H55" s="4">
        <f t="shared" si="1"/>
        <v>3479</v>
      </c>
      <c r="I55" s="4">
        <f t="shared" si="4"/>
        <v>3459</v>
      </c>
      <c r="J55" s="4">
        <f t="shared" si="2"/>
        <v>5095</v>
      </c>
      <c r="K55" s="3">
        <f t="shared" si="3"/>
        <v>8554</v>
      </c>
      <c r="L55" s="48">
        <v>965</v>
      </c>
    </row>
    <row r="56" spans="1:12" s="5" customFormat="1" ht="12.75">
      <c r="A56" s="1" t="s">
        <v>49</v>
      </c>
      <c r="B56" s="48">
        <v>5387</v>
      </c>
      <c r="C56" s="48">
        <v>16771</v>
      </c>
      <c r="D56" s="2">
        <v>30157</v>
      </c>
      <c r="E56" s="3">
        <f t="shared" si="0"/>
        <v>52315</v>
      </c>
      <c r="F56" s="48">
        <v>1518</v>
      </c>
      <c r="G56" s="2">
        <v>2941</v>
      </c>
      <c r="H56" s="4">
        <f t="shared" si="1"/>
        <v>4459</v>
      </c>
      <c r="I56" s="4">
        <f t="shared" si="4"/>
        <v>23676</v>
      </c>
      <c r="J56" s="4">
        <f t="shared" si="2"/>
        <v>33098</v>
      </c>
      <c r="K56" s="3">
        <f t="shared" si="3"/>
        <v>56774</v>
      </c>
      <c r="L56" s="48">
        <v>3757</v>
      </c>
    </row>
    <row r="57" spans="1:12" s="5" customFormat="1" ht="12.75">
      <c r="A57" s="1" t="s">
        <v>50</v>
      </c>
      <c r="B57" s="48">
        <v>353289</v>
      </c>
      <c r="C57" s="48">
        <v>4986</v>
      </c>
      <c r="D57" s="2">
        <v>367721</v>
      </c>
      <c r="E57" s="3">
        <f t="shared" si="0"/>
        <v>725996</v>
      </c>
      <c r="F57" s="48">
        <v>36582</v>
      </c>
      <c r="G57" s="2">
        <v>29413</v>
      </c>
      <c r="H57" s="4">
        <f t="shared" si="1"/>
        <v>65995</v>
      </c>
      <c r="I57" s="4">
        <f t="shared" si="4"/>
        <v>394857</v>
      </c>
      <c r="J57" s="4">
        <f t="shared" si="2"/>
        <v>397134</v>
      </c>
      <c r="K57" s="3">
        <f t="shared" si="3"/>
        <v>791991</v>
      </c>
      <c r="L57" s="48">
        <v>3302645</v>
      </c>
    </row>
    <row r="58" spans="1:12" s="5" customFormat="1" ht="12.75">
      <c r="A58" s="1" t="s">
        <v>51</v>
      </c>
      <c r="B58" s="48">
        <v>35089</v>
      </c>
      <c r="C58" s="48">
        <v>103374</v>
      </c>
      <c r="D58" s="2">
        <v>199586</v>
      </c>
      <c r="E58" s="3">
        <f t="shared" si="0"/>
        <v>338049</v>
      </c>
      <c r="F58" s="48">
        <v>28840</v>
      </c>
      <c r="G58" s="2">
        <v>30864</v>
      </c>
      <c r="H58" s="4">
        <f t="shared" si="1"/>
        <v>59704</v>
      </c>
      <c r="I58" s="4">
        <f t="shared" si="4"/>
        <v>167303</v>
      </c>
      <c r="J58" s="4">
        <f t="shared" si="2"/>
        <v>230450</v>
      </c>
      <c r="K58" s="3">
        <f t="shared" si="3"/>
        <v>397753</v>
      </c>
      <c r="L58" s="48">
        <v>969166</v>
      </c>
    </row>
    <row r="59" spans="1:12" s="5" customFormat="1" ht="12.75">
      <c r="A59" s="1" t="s">
        <v>52</v>
      </c>
      <c r="B59" s="48">
        <v>79</v>
      </c>
      <c r="C59" s="48">
        <v>288</v>
      </c>
      <c r="D59" s="2">
        <v>695</v>
      </c>
      <c r="E59" s="3">
        <f t="shared" si="0"/>
        <v>1062</v>
      </c>
      <c r="F59" s="48">
        <v>123</v>
      </c>
      <c r="G59" s="2">
        <v>152</v>
      </c>
      <c r="H59" s="4">
        <f t="shared" si="1"/>
        <v>275</v>
      </c>
      <c r="I59" s="4">
        <f t="shared" si="4"/>
        <v>490</v>
      </c>
      <c r="J59" s="4">
        <f t="shared" si="2"/>
        <v>847</v>
      </c>
      <c r="K59" s="3">
        <f t="shared" si="3"/>
        <v>1337</v>
      </c>
      <c r="L59" s="48">
        <v>1530</v>
      </c>
    </row>
    <row r="60" spans="1:12" s="5" customFormat="1" ht="12.75">
      <c r="A60" s="1" t="s">
        <v>53</v>
      </c>
      <c r="B60" s="48">
        <v>948</v>
      </c>
      <c r="C60" s="48">
        <v>33</v>
      </c>
      <c r="D60" s="2">
        <v>1030</v>
      </c>
      <c r="E60" s="3">
        <f t="shared" si="0"/>
        <v>2011</v>
      </c>
      <c r="F60" s="48">
        <v>155</v>
      </c>
      <c r="G60" s="2">
        <v>120</v>
      </c>
      <c r="H60" s="4">
        <f t="shared" si="1"/>
        <v>275</v>
      </c>
      <c r="I60" s="4">
        <f t="shared" si="4"/>
        <v>1136</v>
      </c>
      <c r="J60" s="4">
        <f t="shared" si="2"/>
        <v>1150</v>
      </c>
      <c r="K60" s="3">
        <f t="shared" si="3"/>
        <v>2286</v>
      </c>
      <c r="L60" s="48">
        <v>250</v>
      </c>
    </row>
    <row r="61" spans="1:12" s="5" customFormat="1" ht="12.75">
      <c r="A61" s="1" t="s">
        <v>54</v>
      </c>
      <c r="B61" s="48">
        <v>28147</v>
      </c>
      <c r="C61" s="48">
        <v>49</v>
      </c>
      <c r="D61" s="2">
        <v>30333</v>
      </c>
      <c r="E61" s="3">
        <f t="shared" si="0"/>
        <v>58529</v>
      </c>
      <c r="F61" s="48">
        <v>382</v>
      </c>
      <c r="G61" s="2">
        <v>1055</v>
      </c>
      <c r="H61" s="4">
        <f t="shared" si="1"/>
        <v>1437</v>
      </c>
      <c r="I61" s="4">
        <f t="shared" si="4"/>
        <v>28578</v>
      </c>
      <c r="J61" s="4">
        <f t="shared" si="2"/>
        <v>31388</v>
      </c>
      <c r="K61" s="3">
        <f t="shared" si="3"/>
        <v>59966</v>
      </c>
      <c r="L61" s="48">
        <v>1436</v>
      </c>
    </row>
    <row r="62" spans="1:12" s="5" customFormat="1" ht="12.75">
      <c r="A62" s="1" t="s">
        <v>55</v>
      </c>
      <c r="B62" s="48">
        <v>117</v>
      </c>
      <c r="C62" s="48">
        <v>59</v>
      </c>
      <c r="D62" s="2">
        <v>183</v>
      </c>
      <c r="E62" s="3">
        <f t="shared" si="0"/>
        <v>359</v>
      </c>
      <c r="F62" s="48">
        <v>808</v>
      </c>
      <c r="G62" s="2">
        <v>417</v>
      </c>
      <c r="H62" s="4">
        <f t="shared" si="1"/>
        <v>1225</v>
      </c>
      <c r="I62" s="4">
        <f t="shared" si="4"/>
        <v>984</v>
      </c>
      <c r="J62" s="4">
        <f t="shared" si="2"/>
        <v>600</v>
      </c>
      <c r="K62" s="3">
        <f t="shared" si="3"/>
        <v>1584</v>
      </c>
      <c r="L62" s="48">
        <v>26</v>
      </c>
    </row>
    <row r="63" spans="1:12" s="5" customFormat="1" ht="12.75">
      <c r="A63" s="1" t="s">
        <v>56</v>
      </c>
      <c r="B63" s="48">
        <v>3706</v>
      </c>
      <c r="C63" s="48">
        <v>116</v>
      </c>
      <c r="D63" s="2">
        <v>5651</v>
      </c>
      <c r="E63" s="3">
        <f t="shared" si="0"/>
        <v>9473</v>
      </c>
      <c r="F63" s="48">
        <v>1614</v>
      </c>
      <c r="G63" s="2">
        <v>1151</v>
      </c>
      <c r="H63" s="4">
        <f t="shared" si="1"/>
        <v>2765</v>
      </c>
      <c r="I63" s="4">
        <f t="shared" si="4"/>
        <v>5436</v>
      </c>
      <c r="J63" s="4">
        <f t="shared" si="2"/>
        <v>6802</v>
      </c>
      <c r="K63" s="3">
        <f t="shared" si="3"/>
        <v>12238</v>
      </c>
      <c r="L63" s="48">
        <v>18592</v>
      </c>
    </row>
    <row r="64" spans="1:12" s="5" customFormat="1" ht="12.75">
      <c r="A64" s="1" t="s">
        <v>57</v>
      </c>
      <c r="B64" s="48">
        <v>686</v>
      </c>
      <c r="C64" s="48">
        <v>901</v>
      </c>
      <c r="D64" s="2">
        <v>3285</v>
      </c>
      <c r="E64" s="3">
        <f>SUM(B64:D64)</f>
        <v>4872</v>
      </c>
      <c r="F64" s="48">
        <v>831</v>
      </c>
      <c r="G64" s="2">
        <v>537</v>
      </c>
      <c r="H64" s="4">
        <f t="shared" si="1"/>
        <v>1368</v>
      </c>
      <c r="I64" s="4">
        <f t="shared" si="4"/>
        <v>2418</v>
      </c>
      <c r="J64" s="4">
        <f t="shared" si="2"/>
        <v>3822</v>
      </c>
      <c r="K64" s="3">
        <f t="shared" si="3"/>
        <v>6240</v>
      </c>
      <c r="L64" s="48">
        <v>2109</v>
      </c>
    </row>
    <row r="65" spans="1:12" s="5" customFormat="1" ht="12.75">
      <c r="A65" s="1" t="s">
        <v>58</v>
      </c>
      <c r="B65" s="48">
        <v>7821</v>
      </c>
      <c r="C65" s="48">
        <v>584</v>
      </c>
      <c r="D65" s="2">
        <v>11430</v>
      </c>
      <c r="E65" s="3">
        <f t="shared" si="0"/>
        <v>19835</v>
      </c>
      <c r="F65" s="48">
        <v>1434</v>
      </c>
      <c r="G65" s="2">
        <v>1128</v>
      </c>
      <c r="H65" s="4">
        <f t="shared" si="1"/>
        <v>2562</v>
      </c>
      <c r="I65" s="4">
        <f t="shared" si="4"/>
        <v>9839</v>
      </c>
      <c r="J65" s="4">
        <f t="shared" si="2"/>
        <v>12558</v>
      </c>
      <c r="K65" s="3">
        <f t="shared" si="3"/>
        <v>22397</v>
      </c>
      <c r="L65" s="48">
        <v>54404</v>
      </c>
    </row>
    <row r="66" spans="1:12" s="5" customFormat="1" ht="12.75">
      <c r="A66" s="1" t="s">
        <v>59</v>
      </c>
      <c r="B66" s="48">
        <v>2188</v>
      </c>
      <c r="C66" s="48">
        <v>1252</v>
      </c>
      <c r="D66" s="2">
        <v>2149</v>
      </c>
      <c r="E66" s="3">
        <f t="shared" si="0"/>
        <v>5589</v>
      </c>
      <c r="F66" s="48">
        <v>2405</v>
      </c>
      <c r="G66" s="2">
        <v>2323</v>
      </c>
      <c r="H66" s="4">
        <f t="shared" si="1"/>
        <v>4728</v>
      </c>
      <c r="I66" s="4">
        <f t="shared" si="4"/>
        <v>5845</v>
      </c>
      <c r="J66" s="4">
        <f t="shared" si="2"/>
        <v>4472</v>
      </c>
      <c r="K66" s="3">
        <f t="shared" si="3"/>
        <v>10317</v>
      </c>
      <c r="L66" s="48">
        <v>4406</v>
      </c>
    </row>
    <row r="67" spans="1:12" s="5" customFormat="1" ht="12.75">
      <c r="A67" s="1" t="s">
        <v>60</v>
      </c>
      <c r="B67" s="48">
        <v>87</v>
      </c>
      <c r="C67" s="48">
        <v>95</v>
      </c>
      <c r="D67" s="2">
        <v>160</v>
      </c>
      <c r="E67" s="3">
        <f t="shared" si="0"/>
        <v>342</v>
      </c>
      <c r="F67" s="48">
        <v>472</v>
      </c>
      <c r="G67" s="2">
        <v>421</v>
      </c>
      <c r="H67" s="4">
        <f t="shared" si="1"/>
        <v>893</v>
      </c>
      <c r="I67" s="4">
        <f t="shared" si="4"/>
        <v>654</v>
      </c>
      <c r="J67" s="4">
        <f t="shared" si="2"/>
        <v>581</v>
      </c>
      <c r="K67" s="3">
        <f t="shared" si="3"/>
        <v>1235</v>
      </c>
      <c r="L67" s="48">
        <v>1286</v>
      </c>
    </row>
    <row r="68" spans="1:12" s="5" customFormat="1" ht="12.75">
      <c r="A68" s="1" t="s">
        <v>61</v>
      </c>
      <c r="B68" s="48">
        <v>14603</v>
      </c>
      <c r="C68" s="48">
        <v>4840</v>
      </c>
      <c r="D68" s="2">
        <v>28625</v>
      </c>
      <c r="E68" s="3">
        <f t="shared" si="0"/>
        <v>48068</v>
      </c>
      <c r="F68" s="48">
        <v>51665</v>
      </c>
      <c r="G68" s="2">
        <v>85525</v>
      </c>
      <c r="H68" s="4">
        <f t="shared" si="1"/>
        <v>137190</v>
      </c>
      <c r="I68" s="4">
        <f t="shared" si="4"/>
        <v>71108</v>
      </c>
      <c r="J68" s="4">
        <f t="shared" si="2"/>
        <v>114150</v>
      </c>
      <c r="K68" s="3">
        <f t="shared" si="3"/>
        <v>185258</v>
      </c>
      <c r="L68" s="48">
        <v>153073</v>
      </c>
    </row>
    <row r="69" spans="1:12" s="5" customFormat="1" ht="12.75">
      <c r="A69" s="1" t="s">
        <v>62</v>
      </c>
      <c r="B69" s="48">
        <v>674</v>
      </c>
      <c r="C69" s="48">
        <v>11</v>
      </c>
      <c r="D69" s="2">
        <v>498</v>
      </c>
      <c r="E69" s="3">
        <f t="shared" si="0"/>
        <v>1183</v>
      </c>
      <c r="F69" s="48">
        <v>1607</v>
      </c>
      <c r="G69" s="2">
        <v>1132</v>
      </c>
      <c r="H69" s="4">
        <f t="shared" si="1"/>
        <v>2739</v>
      </c>
      <c r="I69" s="4">
        <f t="shared" si="4"/>
        <v>2292</v>
      </c>
      <c r="J69" s="4">
        <f t="shared" si="2"/>
        <v>1630</v>
      </c>
      <c r="K69" s="3">
        <f t="shared" si="3"/>
        <v>3922</v>
      </c>
      <c r="L69" s="48">
        <v>5111</v>
      </c>
    </row>
    <row r="70" spans="1:12" s="5" customFormat="1" ht="12.75">
      <c r="A70" s="1" t="s">
        <v>63</v>
      </c>
      <c r="B70" s="48">
        <v>5157</v>
      </c>
      <c r="C70" s="48">
        <v>2342</v>
      </c>
      <c r="D70" s="2">
        <v>11188</v>
      </c>
      <c r="E70" s="3">
        <f t="shared" si="0"/>
        <v>18687</v>
      </c>
      <c r="F70" s="48">
        <v>928</v>
      </c>
      <c r="G70" s="2">
        <v>1440</v>
      </c>
      <c r="H70" s="4">
        <f t="shared" si="1"/>
        <v>2368</v>
      </c>
      <c r="I70" s="4">
        <f t="shared" si="4"/>
        <v>8427</v>
      </c>
      <c r="J70" s="4">
        <f t="shared" si="2"/>
        <v>12628</v>
      </c>
      <c r="K70" s="3">
        <f t="shared" si="3"/>
        <v>21055</v>
      </c>
      <c r="L70" s="48">
        <v>13203</v>
      </c>
    </row>
    <row r="71" spans="1:12" s="5" customFormat="1" ht="12.75">
      <c r="A71" s="1" t="s">
        <v>64</v>
      </c>
      <c r="B71" s="48">
        <v>9213</v>
      </c>
      <c r="C71" s="48">
        <v>416</v>
      </c>
      <c r="D71" s="2">
        <v>12243</v>
      </c>
      <c r="E71" s="3">
        <f t="shared" si="0"/>
        <v>21872</v>
      </c>
      <c r="F71" s="48">
        <v>1033</v>
      </c>
      <c r="G71" s="2">
        <v>2103</v>
      </c>
      <c r="H71" s="4">
        <f t="shared" si="1"/>
        <v>3136</v>
      </c>
      <c r="I71" s="4">
        <f t="shared" si="4"/>
        <v>10662</v>
      </c>
      <c r="J71" s="4">
        <f t="shared" si="2"/>
        <v>14346</v>
      </c>
      <c r="K71" s="3">
        <f t="shared" si="3"/>
        <v>25008</v>
      </c>
      <c r="L71" s="48">
        <v>387</v>
      </c>
    </row>
    <row r="72" spans="1:12" s="5" customFormat="1" ht="12.75">
      <c r="A72" s="1" t="s">
        <v>65</v>
      </c>
      <c r="B72" s="48">
        <v>0</v>
      </c>
      <c r="C72" s="48">
        <v>18</v>
      </c>
      <c r="D72" s="2">
        <v>215</v>
      </c>
      <c r="E72" s="3">
        <f t="shared" si="0"/>
        <v>233</v>
      </c>
      <c r="F72" s="48">
        <v>112</v>
      </c>
      <c r="G72" s="2">
        <v>0</v>
      </c>
      <c r="H72" s="4">
        <f t="shared" si="1"/>
        <v>112</v>
      </c>
      <c r="I72" s="4">
        <f t="shared" si="4"/>
        <v>130</v>
      </c>
      <c r="J72" s="4">
        <f t="shared" si="2"/>
        <v>215</v>
      </c>
      <c r="K72" s="3">
        <f t="shared" si="3"/>
        <v>345</v>
      </c>
      <c r="L72" s="48">
        <v>35</v>
      </c>
    </row>
    <row r="73" spans="1:12" s="5" customFormat="1" ht="12.75">
      <c r="A73" s="1" t="s">
        <v>66</v>
      </c>
      <c r="B73" s="48">
        <v>39608</v>
      </c>
      <c r="C73" s="48">
        <v>3607</v>
      </c>
      <c r="D73" s="2">
        <v>52678</v>
      </c>
      <c r="E73" s="3">
        <f t="shared" si="0"/>
        <v>95893</v>
      </c>
      <c r="F73" s="48">
        <v>7750</v>
      </c>
      <c r="G73" s="2">
        <v>8772</v>
      </c>
      <c r="H73" s="4">
        <f t="shared" si="1"/>
        <v>16522</v>
      </c>
      <c r="I73" s="4">
        <f t="shared" si="4"/>
        <v>50965</v>
      </c>
      <c r="J73" s="4">
        <f t="shared" si="2"/>
        <v>61450</v>
      </c>
      <c r="K73" s="3">
        <f t="shared" si="3"/>
        <v>112415</v>
      </c>
      <c r="L73" s="48">
        <v>21486</v>
      </c>
    </row>
    <row r="74" spans="1:12" s="5" customFormat="1" ht="12.75">
      <c r="A74" s="1" t="s">
        <v>67</v>
      </c>
      <c r="B74" s="48">
        <v>0</v>
      </c>
      <c r="C74" s="48">
        <v>0</v>
      </c>
      <c r="D74" s="2">
        <v>0</v>
      </c>
      <c r="E74" s="3">
        <f t="shared" si="0"/>
        <v>0</v>
      </c>
      <c r="F74" s="48">
        <v>0</v>
      </c>
      <c r="G74" s="2">
        <v>0</v>
      </c>
      <c r="H74" s="4">
        <f t="shared" si="1"/>
        <v>0</v>
      </c>
      <c r="I74" s="4">
        <f t="shared" si="4"/>
        <v>0</v>
      </c>
      <c r="J74" s="4">
        <f t="shared" si="2"/>
        <v>0</v>
      </c>
      <c r="K74" s="3">
        <f t="shared" si="3"/>
        <v>0</v>
      </c>
      <c r="L74" s="48">
        <v>0</v>
      </c>
    </row>
    <row r="75" spans="1:12" s="5" customFormat="1" ht="12.75">
      <c r="A75" s="1" t="s">
        <v>68</v>
      </c>
      <c r="B75" s="48">
        <v>92540</v>
      </c>
      <c r="C75" s="48">
        <v>0</v>
      </c>
      <c r="D75" s="2">
        <v>67387</v>
      </c>
      <c r="E75" s="3">
        <f t="shared" si="0"/>
        <v>159927</v>
      </c>
      <c r="F75" s="48">
        <v>125</v>
      </c>
      <c r="G75" s="2">
        <v>53</v>
      </c>
      <c r="H75" s="4">
        <f t="shared" si="1"/>
        <v>178</v>
      </c>
      <c r="I75" s="4">
        <f t="shared" si="4"/>
        <v>92665</v>
      </c>
      <c r="J75" s="4">
        <f t="shared" si="2"/>
        <v>67440</v>
      </c>
      <c r="K75" s="3">
        <f t="shared" si="3"/>
        <v>160105</v>
      </c>
      <c r="L75" s="48">
        <v>134538</v>
      </c>
    </row>
    <row r="76" spans="1:12" s="5" customFormat="1" ht="12.75">
      <c r="A76" s="1" t="s">
        <v>69</v>
      </c>
      <c r="B76" s="48">
        <v>88</v>
      </c>
      <c r="C76" s="48">
        <v>82</v>
      </c>
      <c r="D76" s="2">
        <v>235</v>
      </c>
      <c r="E76" s="3">
        <f t="shared" si="0"/>
        <v>405</v>
      </c>
      <c r="F76" s="48">
        <v>1</v>
      </c>
      <c r="G76" s="2">
        <v>1</v>
      </c>
      <c r="H76" s="4">
        <f t="shared" si="1"/>
        <v>2</v>
      </c>
      <c r="I76" s="4">
        <f t="shared" si="4"/>
        <v>171</v>
      </c>
      <c r="J76" s="4">
        <f t="shared" si="2"/>
        <v>236</v>
      </c>
      <c r="K76" s="3">
        <f t="shared" si="3"/>
        <v>407</v>
      </c>
      <c r="L76" s="48">
        <v>32</v>
      </c>
    </row>
    <row r="77" spans="1:12" s="5" customFormat="1" ht="12.75">
      <c r="A77" s="1" t="s">
        <v>70</v>
      </c>
      <c r="B77" s="48">
        <v>0</v>
      </c>
      <c r="C77" s="48">
        <v>0</v>
      </c>
      <c r="D77" s="2">
        <v>395</v>
      </c>
      <c r="E77" s="3">
        <f t="shared" si="0"/>
        <v>395</v>
      </c>
      <c r="F77" s="48">
        <v>77</v>
      </c>
      <c r="G77" s="2">
        <v>0</v>
      </c>
      <c r="H77" s="4">
        <f t="shared" si="1"/>
        <v>77</v>
      </c>
      <c r="I77" s="4">
        <f t="shared" si="4"/>
        <v>77</v>
      </c>
      <c r="J77" s="4">
        <f t="shared" si="2"/>
        <v>395</v>
      </c>
      <c r="K77" s="3">
        <f t="shared" si="3"/>
        <v>472</v>
      </c>
      <c r="L77" s="48">
        <v>106</v>
      </c>
    </row>
    <row r="78" spans="1:12" s="5" customFormat="1" ht="12.75">
      <c r="A78" s="1" t="s">
        <v>71</v>
      </c>
      <c r="B78" s="48">
        <v>256</v>
      </c>
      <c r="C78" s="48">
        <v>0</v>
      </c>
      <c r="D78" s="2">
        <v>299</v>
      </c>
      <c r="E78" s="3">
        <f t="shared" si="0"/>
        <v>555</v>
      </c>
      <c r="F78" s="48">
        <v>487</v>
      </c>
      <c r="G78" s="2">
        <v>664</v>
      </c>
      <c r="H78" s="4">
        <f t="shared" si="1"/>
        <v>1151</v>
      </c>
      <c r="I78" s="4">
        <f t="shared" si="4"/>
        <v>743</v>
      </c>
      <c r="J78" s="4">
        <f t="shared" si="2"/>
        <v>963</v>
      </c>
      <c r="K78" s="3">
        <f t="shared" si="3"/>
        <v>1706</v>
      </c>
      <c r="L78" s="48">
        <v>9</v>
      </c>
    </row>
    <row r="79" spans="1:12" s="5" customFormat="1" ht="12.75">
      <c r="A79" s="1" t="s">
        <v>72</v>
      </c>
      <c r="B79" s="48">
        <v>0</v>
      </c>
      <c r="C79" s="48">
        <v>144</v>
      </c>
      <c r="D79" s="2">
        <v>176</v>
      </c>
      <c r="E79" s="3">
        <f t="shared" si="0"/>
        <v>320</v>
      </c>
      <c r="F79" s="48">
        <v>67</v>
      </c>
      <c r="G79" s="2">
        <v>72</v>
      </c>
      <c r="H79" s="4">
        <f t="shared" si="1"/>
        <v>139</v>
      </c>
      <c r="I79" s="4">
        <f t="shared" si="4"/>
        <v>211</v>
      </c>
      <c r="J79" s="4">
        <f t="shared" si="2"/>
        <v>248</v>
      </c>
      <c r="K79" s="3">
        <f t="shared" si="3"/>
        <v>459</v>
      </c>
      <c r="L79" s="48">
        <v>0</v>
      </c>
    </row>
    <row r="80" spans="1:12" s="5" customFormat="1" ht="12.75">
      <c r="A80" s="1" t="s">
        <v>73</v>
      </c>
      <c r="B80" s="48">
        <v>0</v>
      </c>
      <c r="C80" s="48">
        <v>0</v>
      </c>
      <c r="D80" s="2">
        <v>0</v>
      </c>
      <c r="E80" s="3">
        <f t="shared" si="0"/>
        <v>0</v>
      </c>
      <c r="F80" s="48">
        <v>46</v>
      </c>
      <c r="G80" s="2">
        <v>27</v>
      </c>
      <c r="H80" s="4">
        <f t="shared" si="1"/>
        <v>73</v>
      </c>
      <c r="I80" s="4">
        <f t="shared" si="4"/>
        <v>46</v>
      </c>
      <c r="J80" s="4">
        <f t="shared" si="2"/>
        <v>27</v>
      </c>
      <c r="K80" s="3">
        <f t="shared" si="3"/>
        <v>73</v>
      </c>
      <c r="L80" s="48">
        <v>0</v>
      </c>
    </row>
    <row r="81" spans="1:12" s="5" customFormat="1" ht="12.75">
      <c r="A81" s="1" t="s">
        <v>74</v>
      </c>
      <c r="B81" s="48">
        <v>329</v>
      </c>
      <c r="C81" s="48">
        <v>2456</v>
      </c>
      <c r="D81" s="2">
        <v>2618</v>
      </c>
      <c r="E81" s="3">
        <f t="shared" si="0"/>
        <v>5403</v>
      </c>
      <c r="F81" s="48">
        <v>1498</v>
      </c>
      <c r="G81" s="2">
        <v>1371</v>
      </c>
      <c r="H81" s="4">
        <f t="shared" si="1"/>
        <v>2869</v>
      </c>
      <c r="I81" s="4">
        <f t="shared" si="4"/>
        <v>4283</v>
      </c>
      <c r="J81" s="4">
        <f t="shared" si="2"/>
        <v>3989</v>
      </c>
      <c r="K81" s="3">
        <f t="shared" si="3"/>
        <v>8272</v>
      </c>
      <c r="L81" s="48">
        <v>1580</v>
      </c>
    </row>
    <row r="82" spans="1:12" s="5" customFormat="1" ht="12.75">
      <c r="A82" s="1" t="s">
        <v>75</v>
      </c>
      <c r="B82" s="48">
        <v>3381</v>
      </c>
      <c r="C82" s="48">
        <v>186</v>
      </c>
      <c r="D82" s="2">
        <v>4363</v>
      </c>
      <c r="E82" s="3">
        <f t="shared" si="0"/>
        <v>7930</v>
      </c>
      <c r="F82" s="48">
        <v>516</v>
      </c>
      <c r="G82" s="2">
        <v>441</v>
      </c>
      <c r="H82" s="4">
        <f t="shared" si="1"/>
        <v>957</v>
      </c>
      <c r="I82" s="4">
        <f t="shared" si="4"/>
        <v>4083</v>
      </c>
      <c r="J82" s="4">
        <f t="shared" si="2"/>
        <v>4804</v>
      </c>
      <c r="K82" s="3">
        <f t="shared" si="3"/>
        <v>8887</v>
      </c>
      <c r="L82" s="48">
        <v>447</v>
      </c>
    </row>
    <row r="83" spans="1:12" s="5" customFormat="1" ht="12.75">
      <c r="A83" s="1" t="s">
        <v>76</v>
      </c>
      <c r="B83" s="48">
        <v>140</v>
      </c>
      <c r="C83" s="48">
        <v>194</v>
      </c>
      <c r="D83" s="2">
        <v>11104</v>
      </c>
      <c r="E83" s="3">
        <f t="shared" si="0"/>
        <v>11438</v>
      </c>
      <c r="F83" s="48">
        <v>1147</v>
      </c>
      <c r="G83" s="2">
        <v>893</v>
      </c>
      <c r="H83" s="4">
        <f t="shared" si="1"/>
        <v>2040</v>
      </c>
      <c r="I83" s="4">
        <f t="shared" si="4"/>
        <v>1481</v>
      </c>
      <c r="J83" s="4">
        <f t="shared" si="2"/>
        <v>11997</v>
      </c>
      <c r="K83" s="3">
        <f t="shared" si="3"/>
        <v>13478</v>
      </c>
      <c r="L83" s="48">
        <v>6563</v>
      </c>
    </row>
    <row r="84" spans="1:12" s="5" customFormat="1" ht="12.75">
      <c r="A84" s="1" t="s">
        <v>77</v>
      </c>
      <c r="B84" s="48">
        <v>0</v>
      </c>
      <c r="C84" s="48">
        <v>0</v>
      </c>
      <c r="D84" s="2">
        <v>1</v>
      </c>
      <c r="E84" s="3">
        <f t="shared" si="0"/>
        <v>1</v>
      </c>
      <c r="F84" s="48">
        <v>318</v>
      </c>
      <c r="G84" s="2">
        <v>483</v>
      </c>
      <c r="H84" s="4">
        <f t="shared" si="1"/>
        <v>801</v>
      </c>
      <c r="I84" s="4">
        <f t="shared" si="4"/>
        <v>318</v>
      </c>
      <c r="J84" s="4">
        <f t="shared" si="2"/>
        <v>484</v>
      </c>
      <c r="K84" s="3">
        <f t="shared" si="3"/>
        <v>802</v>
      </c>
      <c r="L84" s="48">
        <v>425</v>
      </c>
    </row>
    <row r="85" spans="1:12" s="5" customFormat="1" ht="12.75">
      <c r="A85" s="1" t="s">
        <v>78</v>
      </c>
      <c r="B85" s="48">
        <v>4</v>
      </c>
      <c r="C85" s="48">
        <v>0</v>
      </c>
      <c r="D85" s="2">
        <v>0</v>
      </c>
      <c r="E85" s="3">
        <f t="shared" si="0"/>
        <v>4</v>
      </c>
      <c r="F85" s="48">
        <v>13</v>
      </c>
      <c r="G85" s="2">
        <v>11</v>
      </c>
      <c r="H85" s="4">
        <f t="shared" si="1"/>
        <v>24</v>
      </c>
      <c r="I85" s="4">
        <f t="shared" si="4"/>
        <v>17</v>
      </c>
      <c r="J85" s="4">
        <f t="shared" si="2"/>
        <v>11</v>
      </c>
      <c r="K85" s="3">
        <f t="shared" si="3"/>
        <v>28</v>
      </c>
      <c r="L85" s="48">
        <v>30</v>
      </c>
    </row>
    <row r="86" spans="1:12" s="5" customFormat="1" ht="12.75">
      <c r="A86" s="1" t="s">
        <v>79</v>
      </c>
      <c r="B86" s="48">
        <v>2778</v>
      </c>
      <c r="C86" s="48">
        <v>4250</v>
      </c>
      <c r="D86" s="2">
        <v>7301</v>
      </c>
      <c r="E86" s="3">
        <f>SUM(B86:D86)</f>
        <v>14329</v>
      </c>
      <c r="F86" s="48">
        <v>39624</v>
      </c>
      <c r="G86" s="2">
        <v>35666</v>
      </c>
      <c r="H86" s="4">
        <f t="shared" si="1"/>
        <v>75290</v>
      </c>
      <c r="I86" s="4">
        <f t="shared" si="4"/>
        <v>46652</v>
      </c>
      <c r="J86" s="4">
        <f>SUM(D86+G86)</f>
        <v>42967</v>
      </c>
      <c r="K86" s="3">
        <f t="shared" si="3"/>
        <v>89619</v>
      </c>
      <c r="L86" s="48">
        <v>61792</v>
      </c>
    </row>
    <row r="87" spans="1:12" s="5" customFormat="1" ht="12.75">
      <c r="A87" s="1" t="s">
        <v>80</v>
      </c>
      <c r="B87" s="48">
        <v>531</v>
      </c>
      <c r="C87" s="48">
        <v>198</v>
      </c>
      <c r="D87" s="2">
        <v>1157</v>
      </c>
      <c r="E87" s="3">
        <f t="shared" si="0"/>
        <v>1886</v>
      </c>
      <c r="F87" s="48">
        <v>296</v>
      </c>
      <c r="G87" s="2">
        <v>391</v>
      </c>
      <c r="H87" s="4">
        <f t="shared" si="1"/>
        <v>687</v>
      </c>
      <c r="I87" s="4">
        <f t="shared" si="4"/>
        <v>1025</v>
      </c>
      <c r="J87" s="4">
        <f t="shared" si="2"/>
        <v>1548</v>
      </c>
      <c r="K87" s="3">
        <f t="shared" si="3"/>
        <v>2573</v>
      </c>
      <c r="L87" s="48">
        <v>799</v>
      </c>
    </row>
    <row r="88" spans="1:12" s="5" customFormat="1" ht="12.75">
      <c r="A88" s="1" t="s">
        <v>81</v>
      </c>
      <c r="B88" s="48">
        <v>6099</v>
      </c>
      <c r="C88" s="48">
        <v>53</v>
      </c>
      <c r="D88" s="2">
        <v>10020</v>
      </c>
      <c r="E88" s="3">
        <f t="shared" si="0"/>
        <v>16172</v>
      </c>
      <c r="F88" s="48">
        <v>1776</v>
      </c>
      <c r="G88" s="2">
        <v>2278</v>
      </c>
      <c r="H88" s="4">
        <f t="shared" si="1"/>
        <v>4054</v>
      </c>
      <c r="I88" s="4">
        <f t="shared" si="4"/>
        <v>7928</v>
      </c>
      <c r="J88" s="4">
        <f t="shared" si="2"/>
        <v>12298</v>
      </c>
      <c r="K88" s="3">
        <f t="shared" si="3"/>
        <v>20226</v>
      </c>
      <c r="L88" s="48">
        <v>9216</v>
      </c>
    </row>
    <row r="89" spans="1:12" s="5" customFormat="1" ht="12.75">
      <c r="A89" s="1" t="s">
        <v>82</v>
      </c>
      <c r="B89" s="48">
        <v>117</v>
      </c>
      <c r="C89" s="48">
        <v>10</v>
      </c>
      <c r="D89" s="2">
        <v>135</v>
      </c>
      <c r="E89" s="3">
        <f aca="true" t="shared" si="5" ref="E89:E119">SUM(B89:D89)</f>
        <v>262</v>
      </c>
      <c r="F89" s="48">
        <v>0</v>
      </c>
      <c r="G89" s="2">
        <v>5</v>
      </c>
      <c r="H89" s="4">
        <f aca="true" t="shared" si="6" ref="H89:H119">SUM(F89:G89)</f>
        <v>5</v>
      </c>
      <c r="I89" s="4">
        <f aca="true" t="shared" si="7" ref="I89:I119">SUM(B89+C89+F89)</f>
        <v>127</v>
      </c>
      <c r="J89" s="4">
        <f aca="true" t="shared" si="8" ref="J89:J119">SUM(D89+G89)</f>
        <v>140</v>
      </c>
      <c r="K89" s="3">
        <f aca="true" t="shared" si="9" ref="K89:K119">SUM(E89+H89)</f>
        <v>267</v>
      </c>
      <c r="L89" s="48">
        <v>0</v>
      </c>
    </row>
    <row r="90" spans="1:12" s="5" customFormat="1" ht="12.75">
      <c r="A90" s="1" t="s">
        <v>83</v>
      </c>
      <c r="B90" s="48">
        <v>12740</v>
      </c>
      <c r="C90" s="48">
        <v>8062</v>
      </c>
      <c r="D90" s="2">
        <v>25643</v>
      </c>
      <c r="E90" s="3">
        <f t="shared" si="5"/>
        <v>46445</v>
      </c>
      <c r="F90" s="48">
        <v>1874</v>
      </c>
      <c r="G90" s="2">
        <v>4808</v>
      </c>
      <c r="H90" s="4">
        <f t="shared" si="6"/>
        <v>6682</v>
      </c>
      <c r="I90" s="4">
        <f t="shared" si="7"/>
        <v>22676</v>
      </c>
      <c r="J90" s="4">
        <f t="shared" si="8"/>
        <v>30451</v>
      </c>
      <c r="K90" s="3">
        <f t="shared" si="9"/>
        <v>53127</v>
      </c>
      <c r="L90" s="48">
        <v>46868</v>
      </c>
    </row>
    <row r="91" spans="1:12" s="5" customFormat="1" ht="12.75">
      <c r="A91" s="1" t="s">
        <v>84</v>
      </c>
      <c r="B91" s="48">
        <v>21164</v>
      </c>
      <c r="C91" s="48">
        <v>0</v>
      </c>
      <c r="D91" s="2">
        <v>29832</v>
      </c>
      <c r="E91" s="3">
        <f t="shared" si="5"/>
        <v>50996</v>
      </c>
      <c r="F91" s="48">
        <v>4789</v>
      </c>
      <c r="G91" s="2">
        <v>4447</v>
      </c>
      <c r="H91" s="4">
        <f t="shared" si="6"/>
        <v>9236</v>
      </c>
      <c r="I91" s="4">
        <f t="shared" si="7"/>
        <v>25953</v>
      </c>
      <c r="J91" s="4">
        <f t="shared" si="8"/>
        <v>34279</v>
      </c>
      <c r="K91" s="3">
        <f t="shared" si="9"/>
        <v>60232</v>
      </c>
      <c r="L91" s="48">
        <v>215788</v>
      </c>
    </row>
    <row r="92" spans="1:12" s="5" customFormat="1" ht="12.75">
      <c r="A92" s="1" t="s">
        <v>85</v>
      </c>
      <c r="B92" s="48">
        <v>37370</v>
      </c>
      <c r="C92" s="48">
        <v>42</v>
      </c>
      <c r="D92" s="2">
        <v>51466</v>
      </c>
      <c r="E92" s="3">
        <f t="shared" si="5"/>
        <v>88878</v>
      </c>
      <c r="F92" s="48">
        <v>67</v>
      </c>
      <c r="G92" s="2">
        <v>128</v>
      </c>
      <c r="H92" s="4">
        <f t="shared" si="6"/>
        <v>195</v>
      </c>
      <c r="I92" s="4">
        <f t="shared" si="7"/>
        <v>37479</v>
      </c>
      <c r="J92" s="4">
        <f t="shared" si="8"/>
        <v>51594</v>
      </c>
      <c r="K92" s="3">
        <f t="shared" si="9"/>
        <v>89073</v>
      </c>
      <c r="L92" s="48">
        <v>5528</v>
      </c>
    </row>
    <row r="93" spans="1:12" s="5" customFormat="1" ht="12.75">
      <c r="A93" s="1" t="s">
        <v>86</v>
      </c>
      <c r="B93" s="48">
        <v>47522</v>
      </c>
      <c r="C93" s="48">
        <v>5273</v>
      </c>
      <c r="D93" s="2">
        <v>54371</v>
      </c>
      <c r="E93" s="3">
        <f t="shared" si="5"/>
        <v>107166</v>
      </c>
      <c r="F93" s="48">
        <v>26973</v>
      </c>
      <c r="G93" s="2">
        <v>24576</v>
      </c>
      <c r="H93" s="4">
        <f t="shared" si="6"/>
        <v>51549</v>
      </c>
      <c r="I93" s="4">
        <f t="shared" si="7"/>
        <v>79768</v>
      </c>
      <c r="J93" s="4">
        <f t="shared" si="8"/>
        <v>78947</v>
      </c>
      <c r="K93" s="3">
        <f t="shared" si="9"/>
        <v>158715</v>
      </c>
      <c r="L93" s="48">
        <v>340824</v>
      </c>
    </row>
    <row r="94" spans="1:12" s="5" customFormat="1" ht="12.75" customHeight="1">
      <c r="A94" s="1" t="s">
        <v>87</v>
      </c>
      <c r="B94" s="48">
        <v>8</v>
      </c>
      <c r="C94" s="48">
        <v>288</v>
      </c>
      <c r="D94" s="2">
        <v>201</v>
      </c>
      <c r="E94" s="3">
        <f t="shared" si="5"/>
        <v>497</v>
      </c>
      <c r="F94" s="48">
        <v>66</v>
      </c>
      <c r="G94" s="2">
        <v>103</v>
      </c>
      <c r="H94" s="4">
        <f t="shared" si="6"/>
        <v>169</v>
      </c>
      <c r="I94" s="4">
        <f t="shared" si="7"/>
        <v>362</v>
      </c>
      <c r="J94" s="4">
        <f t="shared" si="8"/>
        <v>304</v>
      </c>
      <c r="K94" s="3">
        <f t="shared" si="9"/>
        <v>666</v>
      </c>
      <c r="L94" s="48">
        <v>0</v>
      </c>
    </row>
    <row r="95" spans="1:12" s="5" customFormat="1" ht="12.75">
      <c r="A95" s="1" t="s">
        <v>88</v>
      </c>
      <c r="B95" s="48">
        <v>24598</v>
      </c>
      <c r="C95" s="48">
        <v>1555</v>
      </c>
      <c r="D95" s="2">
        <v>28713</v>
      </c>
      <c r="E95" s="3">
        <f t="shared" si="5"/>
        <v>54866</v>
      </c>
      <c r="F95" s="48">
        <v>10253</v>
      </c>
      <c r="G95" s="2">
        <v>8949</v>
      </c>
      <c r="H95" s="4">
        <f t="shared" si="6"/>
        <v>19202</v>
      </c>
      <c r="I95" s="4">
        <f t="shared" si="7"/>
        <v>36406</v>
      </c>
      <c r="J95" s="4">
        <f t="shared" si="8"/>
        <v>37662</v>
      </c>
      <c r="K95" s="3">
        <f t="shared" si="9"/>
        <v>74068</v>
      </c>
      <c r="L95" s="48">
        <v>386877</v>
      </c>
    </row>
    <row r="96" spans="1:12" s="5" customFormat="1" ht="12.75">
      <c r="A96" s="1" t="s">
        <v>89</v>
      </c>
      <c r="B96" s="48">
        <v>194</v>
      </c>
      <c r="C96" s="48">
        <v>0</v>
      </c>
      <c r="D96" s="2">
        <v>290</v>
      </c>
      <c r="E96" s="3">
        <f t="shared" si="5"/>
        <v>484</v>
      </c>
      <c r="F96" s="48">
        <v>18</v>
      </c>
      <c r="G96" s="2">
        <v>10</v>
      </c>
      <c r="H96" s="4">
        <f t="shared" si="6"/>
        <v>28</v>
      </c>
      <c r="I96" s="4">
        <f t="shared" si="7"/>
        <v>212</v>
      </c>
      <c r="J96" s="4">
        <f t="shared" si="8"/>
        <v>300</v>
      </c>
      <c r="K96" s="3">
        <f t="shared" si="9"/>
        <v>512</v>
      </c>
      <c r="L96" s="48">
        <v>14</v>
      </c>
    </row>
    <row r="97" spans="1:12" s="5" customFormat="1" ht="12.75">
      <c r="A97" s="1" t="s">
        <v>90</v>
      </c>
      <c r="B97" s="48">
        <v>5657</v>
      </c>
      <c r="C97" s="48">
        <v>235</v>
      </c>
      <c r="D97" s="2">
        <v>8008</v>
      </c>
      <c r="E97" s="3">
        <f t="shared" si="5"/>
        <v>13900</v>
      </c>
      <c r="F97" s="48">
        <v>981</v>
      </c>
      <c r="G97" s="2">
        <v>300</v>
      </c>
      <c r="H97" s="4">
        <f t="shared" si="6"/>
        <v>1281</v>
      </c>
      <c r="I97" s="4">
        <f t="shared" si="7"/>
        <v>6873</v>
      </c>
      <c r="J97" s="4">
        <f t="shared" si="8"/>
        <v>8308</v>
      </c>
      <c r="K97" s="3">
        <f t="shared" si="9"/>
        <v>15181</v>
      </c>
      <c r="L97" s="48">
        <v>10</v>
      </c>
    </row>
    <row r="98" spans="1:12" s="5" customFormat="1" ht="12.75">
      <c r="A98" s="1" t="s">
        <v>91</v>
      </c>
      <c r="B98" s="48">
        <v>455</v>
      </c>
      <c r="C98" s="48">
        <v>54</v>
      </c>
      <c r="D98" s="2">
        <v>599</v>
      </c>
      <c r="E98" s="3">
        <f t="shared" si="5"/>
        <v>1108</v>
      </c>
      <c r="F98" s="48">
        <v>514</v>
      </c>
      <c r="G98" s="2">
        <v>304</v>
      </c>
      <c r="H98" s="4">
        <f t="shared" si="6"/>
        <v>818</v>
      </c>
      <c r="I98" s="4">
        <f t="shared" si="7"/>
        <v>1023</v>
      </c>
      <c r="J98" s="4">
        <f t="shared" si="8"/>
        <v>903</v>
      </c>
      <c r="K98" s="3">
        <f t="shared" si="9"/>
        <v>1926</v>
      </c>
      <c r="L98" s="48">
        <v>19</v>
      </c>
    </row>
    <row r="99" spans="1:12" s="5" customFormat="1" ht="12.75">
      <c r="A99" s="1" t="s">
        <v>92</v>
      </c>
      <c r="B99" s="48">
        <v>143</v>
      </c>
      <c r="C99" s="48">
        <v>70</v>
      </c>
      <c r="D99" s="2">
        <v>146</v>
      </c>
      <c r="E99" s="3">
        <f t="shared" si="5"/>
        <v>359</v>
      </c>
      <c r="F99" s="48">
        <v>166</v>
      </c>
      <c r="G99" s="2">
        <v>138</v>
      </c>
      <c r="H99" s="4">
        <f t="shared" si="6"/>
        <v>304</v>
      </c>
      <c r="I99" s="4">
        <f t="shared" si="7"/>
        <v>379</v>
      </c>
      <c r="J99" s="4">
        <f t="shared" si="8"/>
        <v>284</v>
      </c>
      <c r="K99" s="3">
        <f t="shared" si="9"/>
        <v>663</v>
      </c>
      <c r="L99" s="48">
        <v>1239</v>
      </c>
    </row>
    <row r="100" spans="1:12" s="5" customFormat="1" ht="12.75">
      <c r="A100" s="1" t="s">
        <v>93</v>
      </c>
      <c r="B100" s="48">
        <v>492</v>
      </c>
      <c r="C100" s="48">
        <v>0</v>
      </c>
      <c r="D100" s="2">
        <v>3</v>
      </c>
      <c r="E100" s="3">
        <f t="shared" si="5"/>
        <v>495</v>
      </c>
      <c r="F100" s="48">
        <v>1298</v>
      </c>
      <c r="G100" s="2">
        <v>2041</v>
      </c>
      <c r="H100" s="4">
        <f t="shared" si="6"/>
        <v>3339</v>
      </c>
      <c r="I100" s="4">
        <f t="shared" si="7"/>
        <v>1790</v>
      </c>
      <c r="J100" s="4">
        <f t="shared" si="8"/>
        <v>2044</v>
      </c>
      <c r="K100" s="3">
        <f t="shared" si="9"/>
        <v>3834</v>
      </c>
      <c r="L100" s="48">
        <v>27516</v>
      </c>
    </row>
    <row r="101" spans="1:12" s="5" customFormat="1" ht="12.75">
      <c r="A101" s="1" t="s">
        <v>94</v>
      </c>
      <c r="B101" s="48">
        <v>414</v>
      </c>
      <c r="C101" s="48">
        <v>8</v>
      </c>
      <c r="D101" s="2">
        <v>351</v>
      </c>
      <c r="E101" s="3">
        <f t="shared" si="5"/>
        <v>773</v>
      </c>
      <c r="F101" s="48">
        <v>26489</v>
      </c>
      <c r="G101" s="2">
        <v>36709</v>
      </c>
      <c r="H101" s="4">
        <f t="shared" si="6"/>
        <v>63198</v>
      </c>
      <c r="I101" s="4">
        <f t="shared" si="7"/>
        <v>26911</v>
      </c>
      <c r="J101" s="4">
        <f t="shared" si="8"/>
        <v>37060</v>
      </c>
      <c r="K101" s="3">
        <f t="shared" si="9"/>
        <v>63971</v>
      </c>
      <c r="L101" s="48">
        <v>109037</v>
      </c>
    </row>
    <row r="102" spans="1:12" s="5" customFormat="1" ht="12.75">
      <c r="A102" s="1" t="s">
        <v>95</v>
      </c>
      <c r="B102" s="48">
        <v>21247</v>
      </c>
      <c r="C102" s="48">
        <v>0</v>
      </c>
      <c r="D102" s="2">
        <v>18817</v>
      </c>
      <c r="E102" s="3">
        <f t="shared" si="5"/>
        <v>40064</v>
      </c>
      <c r="F102" s="48">
        <v>469</v>
      </c>
      <c r="G102" s="2">
        <v>128</v>
      </c>
      <c r="H102" s="4">
        <f t="shared" si="6"/>
        <v>597</v>
      </c>
      <c r="I102" s="4">
        <f t="shared" si="7"/>
        <v>21716</v>
      </c>
      <c r="J102" s="4">
        <f t="shared" si="8"/>
        <v>18945</v>
      </c>
      <c r="K102" s="3">
        <f t="shared" si="9"/>
        <v>40661</v>
      </c>
      <c r="L102" s="48">
        <v>130</v>
      </c>
    </row>
    <row r="103" spans="1:12" s="5" customFormat="1" ht="12.75">
      <c r="A103" s="1" t="s">
        <v>96</v>
      </c>
      <c r="B103" s="48">
        <v>329</v>
      </c>
      <c r="C103" s="48">
        <v>107</v>
      </c>
      <c r="D103" s="2">
        <v>472</v>
      </c>
      <c r="E103" s="3">
        <f t="shared" si="5"/>
        <v>908</v>
      </c>
      <c r="F103" s="48">
        <v>63935</v>
      </c>
      <c r="G103" s="2">
        <v>90234</v>
      </c>
      <c r="H103" s="4">
        <f t="shared" si="6"/>
        <v>154169</v>
      </c>
      <c r="I103" s="4">
        <f t="shared" si="7"/>
        <v>64371</v>
      </c>
      <c r="J103" s="4">
        <f t="shared" si="8"/>
        <v>90706</v>
      </c>
      <c r="K103" s="3">
        <f t="shared" si="9"/>
        <v>155077</v>
      </c>
      <c r="L103" s="48">
        <v>110435</v>
      </c>
    </row>
    <row r="104" spans="1:12" s="5" customFormat="1" ht="12.75">
      <c r="A104" s="1" t="s">
        <v>97</v>
      </c>
      <c r="B104" s="48">
        <v>121</v>
      </c>
      <c r="C104" s="48">
        <v>0</v>
      </c>
      <c r="D104" s="2">
        <v>60</v>
      </c>
      <c r="E104" s="3">
        <f t="shared" si="5"/>
        <v>181</v>
      </c>
      <c r="F104" s="48">
        <v>177</v>
      </c>
      <c r="G104" s="2">
        <v>85</v>
      </c>
      <c r="H104" s="4">
        <f t="shared" si="6"/>
        <v>262</v>
      </c>
      <c r="I104" s="4">
        <f t="shared" si="7"/>
        <v>298</v>
      </c>
      <c r="J104" s="4">
        <f t="shared" si="8"/>
        <v>145</v>
      </c>
      <c r="K104" s="3">
        <f t="shared" si="9"/>
        <v>443</v>
      </c>
      <c r="L104" s="48">
        <v>16</v>
      </c>
    </row>
    <row r="105" spans="1:12" s="5" customFormat="1" ht="12.75">
      <c r="A105" s="1" t="s">
        <v>98</v>
      </c>
      <c r="B105" s="48">
        <v>6764</v>
      </c>
      <c r="C105" s="48">
        <v>4948</v>
      </c>
      <c r="D105" s="2">
        <v>13640</v>
      </c>
      <c r="E105" s="3">
        <f t="shared" si="5"/>
        <v>25352</v>
      </c>
      <c r="F105" s="48">
        <v>2351</v>
      </c>
      <c r="G105" s="2">
        <v>2518</v>
      </c>
      <c r="H105" s="4">
        <f t="shared" si="6"/>
        <v>4869</v>
      </c>
      <c r="I105" s="4">
        <f t="shared" si="7"/>
        <v>14063</v>
      </c>
      <c r="J105" s="4">
        <f t="shared" si="8"/>
        <v>16158</v>
      </c>
      <c r="K105" s="3">
        <f t="shared" si="9"/>
        <v>30221</v>
      </c>
      <c r="L105" s="48">
        <v>9802</v>
      </c>
    </row>
    <row r="106" spans="1:12" s="5" customFormat="1" ht="12.75">
      <c r="A106" s="1" t="s">
        <v>99</v>
      </c>
      <c r="B106" s="48">
        <v>1707</v>
      </c>
      <c r="C106" s="48">
        <v>910</v>
      </c>
      <c r="D106" s="2">
        <v>3035</v>
      </c>
      <c r="E106" s="3">
        <f t="shared" si="5"/>
        <v>5652</v>
      </c>
      <c r="F106" s="48">
        <v>1425</v>
      </c>
      <c r="G106" s="2">
        <v>1613</v>
      </c>
      <c r="H106" s="4">
        <f t="shared" si="6"/>
        <v>3038</v>
      </c>
      <c r="I106" s="4">
        <f t="shared" si="7"/>
        <v>4042</v>
      </c>
      <c r="J106" s="4">
        <f t="shared" si="8"/>
        <v>4648</v>
      </c>
      <c r="K106" s="3">
        <f t="shared" si="9"/>
        <v>8690</v>
      </c>
      <c r="L106" s="48">
        <v>43037</v>
      </c>
    </row>
    <row r="107" spans="1:12" s="5" customFormat="1" ht="12.75">
      <c r="A107" s="1" t="s">
        <v>100</v>
      </c>
      <c r="B107" s="48">
        <v>36968</v>
      </c>
      <c r="C107" s="48">
        <v>26513</v>
      </c>
      <c r="D107" s="2">
        <v>112423</v>
      </c>
      <c r="E107" s="3">
        <f t="shared" si="5"/>
        <v>175904</v>
      </c>
      <c r="F107" s="48">
        <v>6449</v>
      </c>
      <c r="G107" s="2">
        <v>8927</v>
      </c>
      <c r="H107" s="4">
        <f t="shared" si="6"/>
        <v>15376</v>
      </c>
      <c r="I107" s="4">
        <f t="shared" si="7"/>
        <v>69930</v>
      </c>
      <c r="J107" s="4">
        <f t="shared" si="8"/>
        <v>121350</v>
      </c>
      <c r="K107" s="3">
        <f t="shared" si="9"/>
        <v>191280</v>
      </c>
      <c r="L107" s="48">
        <v>103221</v>
      </c>
    </row>
    <row r="108" spans="1:12" s="5" customFormat="1" ht="12.75">
      <c r="A108" s="1" t="s">
        <v>101</v>
      </c>
      <c r="B108" s="48">
        <v>57462</v>
      </c>
      <c r="C108" s="48">
        <v>17656</v>
      </c>
      <c r="D108" s="2">
        <v>84745</v>
      </c>
      <c r="E108" s="3">
        <f t="shared" si="5"/>
        <v>159863</v>
      </c>
      <c r="F108" s="48">
        <v>11939</v>
      </c>
      <c r="G108" s="2">
        <v>9129</v>
      </c>
      <c r="H108" s="4">
        <f t="shared" si="6"/>
        <v>21068</v>
      </c>
      <c r="I108" s="4">
        <f t="shared" si="7"/>
        <v>87057</v>
      </c>
      <c r="J108" s="4">
        <f t="shared" si="8"/>
        <v>93874</v>
      </c>
      <c r="K108" s="3">
        <f t="shared" si="9"/>
        <v>180931</v>
      </c>
      <c r="L108" s="48">
        <v>172853</v>
      </c>
    </row>
    <row r="109" spans="1:12" s="5" customFormat="1" ht="11.25" customHeight="1">
      <c r="A109" s="1" t="s">
        <v>102</v>
      </c>
      <c r="B109" s="48">
        <v>1576</v>
      </c>
      <c r="C109" s="48">
        <v>1577</v>
      </c>
      <c r="D109" s="2">
        <v>4378</v>
      </c>
      <c r="E109" s="3">
        <f t="shared" si="5"/>
        <v>7531</v>
      </c>
      <c r="F109" s="48">
        <v>1906</v>
      </c>
      <c r="G109" s="2">
        <v>1619</v>
      </c>
      <c r="H109" s="4">
        <f t="shared" si="6"/>
        <v>3525</v>
      </c>
      <c r="I109" s="4">
        <f t="shared" si="7"/>
        <v>5059</v>
      </c>
      <c r="J109" s="4">
        <f t="shared" si="8"/>
        <v>5997</v>
      </c>
      <c r="K109" s="3">
        <f t="shared" si="9"/>
        <v>11056</v>
      </c>
      <c r="L109" s="48">
        <v>144</v>
      </c>
    </row>
    <row r="110" spans="1:12" s="5" customFormat="1" ht="12.75">
      <c r="A110" s="1" t="s">
        <v>103</v>
      </c>
      <c r="B110" s="48">
        <v>263</v>
      </c>
      <c r="C110" s="48">
        <v>166</v>
      </c>
      <c r="D110" s="2">
        <v>669</v>
      </c>
      <c r="E110" s="3">
        <f t="shared" si="5"/>
        <v>1098</v>
      </c>
      <c r="F110" s="48">
        <v>349</v>
      </c>
      <c r="G110" s="2">
        <v>251</v>
      </c>
      <c r="H110" s="4">
        <f t="shared" si="6"/>
        <v>600</v>
      </c>
      <c r="I110" s="4">
        <f t="shared" si="7"/>
        <v>778</v>
      </c>
      <c r="J110" s="4">
        <f t="shared" si="8"/>
        <v>920</v>
      </c>
      <c r="K110" s="3">
        <f t="shared" si="9"/>
        <v>1698</v>
      </c>
      <c r="L110" s="48">
        <v>360</v>
      </c>
    </row>
    <row r="111" spans="1:12" s="5" customFormat="1" ht="12.75">
      <c r="A111" s="1" t="s">
        <v>104</v>
      </c>
      <c r="B111" s="48">
        <v>20</v>
      </c>
      <c r="C111" s="48">
        <v>47</v>
      </c>
      <c r="D111" s="2">
        <v>201</v>
      </c>
      <c r="E111" s="3">
        <f t="shared" si="5"/>
        <v>268</v>
      </c>
      <c r="F111" s="48">
        <v>437</v>
      </c>
      <c r="G111" s="2">
        <v>28</v>
      </c>
      <c r="H111" s="4">
        <f t="shared" si="6"/>
        <v>465</v>
      </c>
      <c r="I111" s="4">
        <f t="shared" si="7"/>
        <v>504</v>
      </c>
      <c r="J111" s="4">
        <f t="shared" si="8"/>
        <v>229</v>
      </c>
      <c r="K111" s="3">
        <f t="shared" si="9"/>
        <v>733</v>
      </c>
      <c r="L111" s="48">
        <v>469</v>
      </c>
    </row>
    <row r="112" spans="1:12" s="5" customFormat="1" ht="12.75">
      <c r="A112" s="1" t="s">
        <v>105</v>
      </c>
      <c r="B112" s="48">
        <v>0</v>
      </c>
      <c r="C112" s="48">
        <v>1</v>
      </c>
      <c r="D112" s="2">
        <v>14</v>
      </c>
      <c r="E112" s="3">
        <f t="shared" si="5"/>
        <v>15</v>
      </c>
      <c r="F112" s="48">
        <v>0</v>
      </c>
      <c r="G112" s="2">
        <v>0</v>
      </c>
      <c r="H112" s="4">
        <f t="shared" si="6"/>
        <v>0</v>
      </c>
      <c r="I112" s="4">
        <f t="shared" si="7"/>
        <v>1</v>
      </c>
      <c r="J112" s="4">
        <f t="shared" si="8"/>
        <v>14</v>
      </c>
      <c r="K112" s="3">
        <f t="shared" si="9"/>
        <v>15</v>
      </c>
      <c r="L112" s="48">
        <v>9</v>
      </c>
    </row>
    <row r="113" spans="1:12" s="5" customFormat="1" ht="12.75">
      <c r="A113" s="1" t="s">
        <v>106</v>
      </c>
      <c r="B113" s="48">
        <v>8186</v>
      </c>
      <c r="C113" s="48">
        <v>68</v>
      </c>
      <c r="D113" s="2">
        <v>9359</v>
      </c>
      <c r="E113" s="3">
        <f t="shared" si="5"/>
        <v>17613</v>
      </c>
      <c r="F113" s="48">
        <v>3370</v>
      </c>
      <c r="G113" s="2">
        <v>3131</v>
      </c>
      <c r="H113" s="4">
        <f t="shared" si="6"/>
        <v>6501</v>
      </c>
      <c r="I113" s="4">
        <f t="shared" si="7"/>
        <v>11624</v>
      </c>
      <c r="J113" s="4">
        <f t="shared" si="8"/>
        <v>12490</v>
      </c>
      <c r="K113" s="3">
        <f t="shared" si="9"/>
        <v>24114</v>
      </c>
      <c r="L113" s="48">
        <v>26154</v>
      </c>
    </row>
    <row r="114" spans="1:12" s="5" customFormat="1" ht="12.75">
      <c r="A114" s="1" t="s">
        <v>107</v>
      </c>
      <c r="B114" s="48">
        <v>0</v>
      </c>
      <c r="C114" s="48">
        <v>0</v>
      </c>
      <c r="D114" s="2">
        <v>0</v>
      </c>
      <c r="E114" s="3">
        <f t="shared" si="5"/>
        <v>0</v>
      </c>
      <c r="F114" s="48">
        <v>0</v>
      </c>
      <c r="G114" s="2">
        <v>0</v>
      </c>
      <c r="H114" s="4">
        <f t="shared" si="6"/>
        <v>0</v>
      </c>
      <c r="I114" s="4">
        <f t="shared" si="7"/>
        <v>0</v>
      </c>
      <c r="J114" s="4">
        <f t="shared" si="8"/>
        <v>0</v>
      </c>
      <c r="K114" s="3">
        <f t="shared" si="9"/>
        <v>0</v>
      </c>
      <c r="L114" s="48">
        <v>0</v>
      </c>
    </row>
    <row r="115" spans="1:12" s="5" customFormat="1" ht="12.75">
      <c r="A115" s="1" t="s">
        <v>108</v>
      </c>
      <c r="B115" s="48">
        <v>2</v>
      </c>
      <c r="C115" s="48">
        <v>0</v>
      </c>
      <c r="D115" s="2">
        <v>444</v>
      </c>
      <c r="E115" s="3">
        <f t="shared" si="5"/>
        <v>446</v>
      </c>
      <c r="F115" s="48">
        <v>4148</v>
      </c>
      <c r="G115" s="2">
        <v>2070</v>
      </c>
      <c r="H115" s="4">
        <f t="shared" si="6"/>
        <v>6218</v>
      </c>
      <c r="I115" s="4">
        <f t="shared" si="7"/>
        <v>4150</v>
      </c>
      <c r="J115" s="4">
        <f t="shared" si="8"/>
        <v>2514</v>
      </c>
      <c r="K115" s="3">
        <f t="shared" si="9"/>
        <v>6664</v>
      </c>
      <c r="L115" s="48">
        <v>3733</v>
      </c>
    </row>
    <row r="116" spans="1:12" s="5" customFormat="1" ht="12.75">
      <c r="A116" s="1" t="s">
        <v>109</v>
      </c>
      <c r="B116" s="48">
        <v>1908</v>
      </c>
      <c r="C116" s="48">
        <v>2218</v>
      </c>
      <c r="D116" s="2">
        <v>775</v>
      </c>
      <c r="E116" s="3">
        <f t="shared" si="5"/>
        <v>4901</v>
      </c>
      <c r="F116" s="48">
        <v>1064</v>
      </c>
      <c r="G116" s="2">
        <v>679</v>
      </c>
      <c r="H116" s="4">
        <f t="shared" si="6"/>
        <v>1743</v>
      </c>
      <c r="I116" s="4">
        <f t="shared" si="7"/>
        <v>5190</v>
      </c>
      <c r="J116" s="4">
        <f t="shared" si="8"/>
        <v>1454</v>
      </c>
      <c r="K116" s="3">
        <f t="shared" si="9"/>
        <v>6644</v>
      </c>
      <c r="L116" s="48">
        <v>16740</v>
      </c>
    </row>
    <row r="117" spans="1:12" s="5" customFormat="1" ht="12.75">
      <c r="A117" s="1" t="s">
        <v>110</v>
      </c>
      <c r="B117" s="48">
        <v>959</v>
      </c>
      <c r="C117" s="48">
        <v>0</v>
      </c>
      <c r="D117" s="2">
        <v>1325</v>
      </c>
      <c r="E117" s="3">
        <f t="shared" si="5"/>
        <v>2284</v>
      </c>
      <c r="F117" s="48">
        <v>1003</v>
      </c>
      <c r="G117" s="2">
        <v>515</v>
      </c>
      <c r="H117" s="4">
        <f t="shared" si="6"/>
        <v>1518</v>
      </c>
      <c r="I117" s="4">
        <f t="shared" si="7"/>
        <v>1962</v>
      </c>
      <c r="J117" s="4">
        <f t="shared" si="8"/>
        <v>1840</v>
      </c>
      <c r="K117" s="3">
        <f t="shared" si="9"/>
        <v>3802</v>
      </c>
      <c r="L117" s="48">
        <v>1862</v>
      </c>
    </row>
    <row r="118" spans="1:12" s="5" customFormat="1" ht="12.75">
      <c r="A118" s="1" t="s">
        <v>111</v>
      </c>
      <c r="B118" s="48">
        <v>657</v>
      </c>
      <c r="C118" s="48">
        <v>421</v>
      </c>
      <c r="D118" s="2">
        <v>1280</v>
      </c>
      <c r="E118" s="3">
        <f t="shared" si="5"/>
        <v>2358</v>
      </c>
      <c r="F118" s="48">
        <v>3862</v>
      </c>
      <c r="G118" s="2">
        <v>2098</v>
      </c>
      <c r="H118" s="4">
        <f t="shared" si="6"/>
        <v>5960</v>
      </c>
      <c r="I118" s="4">
        <f t="shared" si="7"/>
        <v>4940</v>
      </c>
      <c r="J118" s="4">
        <f t="shared" si="8"/>
        <v>3378</v>
      </c>
      <c r="K118" s="3">
        <f t="shared" si="9"/>
        <v>8318</v>
      </c>
      <c r="L118" s="48">
        <v>10403</v>
      </c>
    </row>
    <row r="119" spans="1:12" s="5" customFormat="1" ht="9.75" customHeight="1">
      <c r="A119" s="1" t="s">
        <v>112</v>
      </c>
      <c r="B119" s="48">
        <v>7</v>
      </c>
      <c r="C119" s="48">
        <v>0</v>
      </c>
      <c r="D119" s="2">
        <v>43</v>
      </c>
      <c r="E119" s="3">
        <f t="shared" si="5"/>
        <v>50</v>
      </c>
      <c r="F119" s="48">
        <v>48</v>
      </c>
      <c r="G119" s="2">
        <v>7</v>
      </c>
      <c r="H119" s="4">
        <f t="shared" si="6"/>
        <v>55</v>
      </c>
      <c r="I119" s="4">
        <f t="shared" si="7"/>
        <v>55</v>
      </c>
      <c r="J119" s="4">
        <f t="shared" si="8"/>
        <v>50</v>
      </c>
      <c r="K119" s="3">
        <f t="shared" si="9"/>
        <v>105</v>
      </c>
      <c r="L119" s="48">
        <v>1378</v>
      </c>
    </row>
    <row r="120" spans="1:12" s="5" customFormat="1" ht="9.75" customHeight="1">
      <c r="A120" s="1"/>
      <c r="B120" s="49"/>
      <c r="C120" s="49"/>
      <c r="D120" s="2"/>
      <c r="E120" s="3"/>
      <c r="F120" s="50"/>
      <c r="G120" s="2"/>
      <c r="H120" s="4"/>
      <c r="I120" s="4"/>
      <c r="J120" s="4"/>
      <c r="K120" s="3"/>
      <c r="L120" s="49"/>
    </row>
    <row r="121" spans="1:12" s="5" customFormat="1" ht="9.75" customHeight="1">
      <c r="A121" s="43"/>
      <c r="B121" s="47"/>
      <c r="C121" s="47"/>
      <c r="D121" s="45"/>
      <c r="E121" s="46"/>
      <c r="F121" s="47"/>
      <c r="G121" s="45"/>
      <c r="H121" s="47"/>
      <c r="I121" s="47"/>
      <c r="J121" s="47"/>
      <c r="K121" s="46"/>
      <c r="L121" s="47"/>
    </row>
    <row r="122" spans="1:12" s="5" customFormat="1" ht="10.5">
      <c r="A122" s="6" t="s">
        <v>113</v>
      </c>
      <c r="B122" s="7">
        <f>SUM(B24:B119)</f>
        <v>1125121</v>
      </c>
      <c r="C122" s="7">
        <f>SUM(C24:C119)</f>
        <v>365923</v>
      </c>
      <c r="D122" s="7">
        <f aca="true" t="shared" si="10" ref="D122:L122">SUM(D24:D119)</f>
        <v>1812534</v>
      </c>
      <c r="E122" s="7">
        <f t="shared" si="10"/>
        <v>3303578</v>
      </c>
      <c r="F122" s="8">
        <f t="shared" si="10"/>
        <v>502536</v>
      </c>
      <c r="G122" s="7">
        <f t="shared" si="10"/>
        <v>559551</v>
      </c>
      <c r="H122" s="7">
        <f t="shared" si="10"/>
        <v>1062087</v>
      </c>
      <c r="I122" s="7">
        <f t="shared" si="10"/>
        <v>1993580</v>
      </c>
      <c r="J122" s="7">
        <f>D122+G122</f>
        <v>2372085</v>
      </c>
      <c r="K122" s="7">
        <f>E122+H122</f>
        <v>4365665</v>
      </c>
      <c r="L122" s="8">
        <f t="shared" si="10"/>
        <v>8188136</v>
      </c>
    </row>
    <row r="123" spans="1:12" ht="13.5" customHeight="1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</row>
    <row r="124" spans="1:12" ht="13.5" customHeight="1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4"/>
    </row>
    <row r="125" spans="1:12" ht="9.75">
      <c r="A125" s="55" t="s">
        <v>114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7"/>
    </row>
    <row r="126" spans="1:12" ht="9.75">
      <c r="A126" s="52" t="s">
        <v>115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4"/>
    </row>
    <row r="127" spans="1:21" s="61" customFormat="1" ht="9.75">
      <c r="A127" s="58" t="s">
        <v>116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60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12" ht="9.75">
      <c r="A128" s="62" t="s">
        <v>120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4"/>
    </row>
    <row r="129" spans="1:12" ht="9.75">
      <c r="A129" s="65" t="s">
        <v>118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4"/>
    </row>
    <row r="130" spans="1:12" ht="9.75">
      <c r="A130" s="37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5"/>
    </row>
  </sheetData>
  <sheetProtection selectLockedCells="1" selectUnlockedCells="1"/>
  <mergeCells count="14">
    <mergeCell ref="A1:L1"/>
    <mergeCell ref="A5:L5"/>
    <mergeCell ref="A7:L7"/>
    <mergeCell ref="A9:L9"/>
    <mergeCell ref="A12:L12"/>
    <mergeCell ref="A14:L14"/>
    <mergeCell ref="A15:L15"/>
    <mergeCell ref="A128:L128"/>
    <mergeCell ref="A129:L129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2016-07-29T13:56:32Z</cp:lastPrinted>
  <dcterms:created xsi:type="dcterms:W3CDTF">2014-10-01T08:40:38Z</dcterms:created>
  <dcterms:modified xsi:type="dcterms:W3CDTF">2017-12-12T14:49:31Z</dcterms:modified>
  <cp:category/>
  <cp:version/>
  <cp:contentType/>
  <cp:contentStatus/>
</cp:coreProperties>
</file>