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sez\Desktop\"/>
    </mc:Choice>
  </mc:AlternateContent>
  <bookViews>
    <workbookView xWindow="0" yWindow="0" windowWidth="20490" windowHeight="7650"/>
  </bookViews>
  <sheets>
    <sheet name="JO REC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3" i="1" l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S101" i="1"/>
  <c r="U101" i="1" s="1"/>
  <c r="S100" i="1"/>
  <c r="U100" i="1" s="1"/>
  <c r="S99" i="1"/>
  <c r="U99" i="1" s="1"/>
  <c r="S98" i="1"/>
  <c r="U98" i="1" s="1"/>
  <c r="S97" i="1"/>
  <c r="U97" i="1" s="1"/>
  <c r="S96" i="1"/>
  <c r="U96" i="1" s="1"/>
  <c r="S95" i="1"/>
  <c r="U95" i="1" s="1"/>
  <c r="S94" i="1"/>
  <c r="U94" i="1" s="1"/>
  <c r="S93" i="1"/>
  <c r="U93" i="1" s="1"/>
  <c r="S92" i="1"/>
  <c r="U92" i="1" s="1"/>
  <c r="S91" i="1"/>
  <c r="U91" i="1" s="1"/>
  <c r="S90" i="1"/>
  <c r="U90" i="1" s="1"/>
  <c r="S89" i="1"/>
  <c r="U89" i="1" s="1"/>
  <c r="S88" i="1"/>
  <c r="U88" i="1" s="1"/>
  <c r="S87" i="1"/>
  <c r="U87" i="1" s="1"/>
  <c r="S86" i="1"/>
  <c r="U86" i="1" s="1"/>
  <c r="S85" i="1"/>
  <c r="U85" i="1" s="1"/>
  <c r="S84" i="1"/>
  <c r="U84" i="1" s="1"/>
  <c r="S83" i="1"/>
  <c r="U83" i="1" s="1"/>
  <c r="S82" i="1"/>
  <c r="U82" i="1" s="1"/>
  <c r="S81" i="1"/>
  <c r="U81" i="1" s="1"/>
  <c r="S79" i="1"/>
  <c r="U79" i="1" s="1"/>
  <c r="S78" i="1"/>
  <c r="U78" i="1" s="1"/>
  <c r="S77" i="1"/>
  <c r="U77" i="1" s="1"/>
  <c r="S76" i="1"/>
  <c r="U76" i="1" s="1"/>
  <c r="S75" i="1"/>
  <c r="U75" i="1" s="1"/>
  <c r="S74" i="1"/>
  <c r="U74" i="1" s="1"/>
  <c r="S73" i="1"/>
  <c r="U73" i="1" s="1"/>
  <c r="S72" i="1"/>
  <c r="U72" i="1" s="1"/>
  <c r="S71" i="1"/>
  <c r="U71" i="1" s="1"/>
  <c r="S70" i="1"/>
  <c r="U70" i="1" s="1"/>
  <c r="S69" i="1"/>
  <c r="U69" i="1" s="1"/>
  <c r="S68" i="1"/>
  <c r="U68" i="1" s="1"/>
  <c r="S67" i="1"/>
  <c r="U67" i="1" s="1"/>
  <c r="S66" i="1"/>
  <c r="U66" i="1" s="1"/>
  <c r="S65" i="1"/>
  <c r="U65" i="1" s="1"/>
  <c r="S64" i="1"/>
  <c r="U64" i="1" s="1"/>
  <c r="S63" i="1"/>
  <c r="U63" i="1" s="1"/>
  <c r="S62" i="1"/>
  <c r="U62" i="1" s="1"/>
  <c r="S61" i="1"/>
  <c r="U61" i="1" s="1"/>
  <c r="S60" i="1"/>
  <c r="U60" i="1" s="1"/>
  <c r="S59" i="1"/>
  <c r="U59" i="1" s="1"/>
  <c r="S58" i="1"/>
  <c r="U58" i="1" s="1"/>
  <c r="S57" i="1"/>
  <c r="U57" i="1" s="1"/>
  <c r="S56" i="1"/>
  <c r="U56" i="1" s="1"/>
  <c r="S55" i="1"/>
  <c r="U55" i="1" s="1"/>
  <c r="S54" i="1"/>
  <c r="U54" i="1" s="1"/>
  <c r="S53" i="1"/>
  <c r="U53" i="1" s="1"/>
  <c r="S52" i="1"/>
  <c r="U52" i="1" s="1"/>
  <c r="S51" i="1"/>
  <c r="U51" i="1" s="1"/>
  <c r="S50" i="1"/>
  <c r="U50" i="1" s="1"/>
  <c r="S49" i="1"/>
  <c r="U49" i="1" s="1"/>
  <c r="S48" i="1"/>
  <c r="U48" i="1" s="1"/>
  <c r="S47" i="1"/>
  <c r="U47" i="1" s="1"/>
  <c r="S46" i="1"/>
  <c r="U46" i="1" s="1"/>
  <c r="S45" i="1"/>
  <c r="U45" i="1" s="1"/>
  <c r="S44" i="1"/>
  <c r="U44" i="1" s="1"/>
  <c r="S43" i="1"/>
  <c r="U43" i="1" s="1"/>
  <c r="S42" i="1"/>
  <c r="U42" i="1" s="1"/>
  <c r="S41" i="1"/>
  <c r="U41" i="1" s="1"/>
  <c r="S40" i="1"/>
  <c r="U40" i="1" s="1"/>
  <c r="S39" i="1"/>
  <c r="U39" i="1" s="1"/>
  <c r="S38" i="1"/>
  <c r="U38" i="1" s="1"/>
  <c r="S37" i="1"/>
  <c r="U37" i="1" s="1"/>
  <c r="S36" i="1"/>
  <c r="U36" i="1" s="1"/>
  <c r="S35" i="1"/>
  <c r="U35" i="1" s="1"/>
  <c r="S34" i="1"/>
  <c r="U34" i="1" s="1"/>
  <c r="S33" i="1"/>
  <c r="U33" i="1" s="1"/>
  <c r="S32" i="1"/>
  <c r="U32" i="1" s="1"/>
  <c r="S31" i="1"/>
  <c r="U31" i="1" s="1"/>
  <c r="S30" i="1"/>
  <c r="U30" i="1" s="1"/>
  <c r="S29" i="1"/>
  <c r="U29" i="1" s="1"/>
  <c r="S28" i="1"/>
  <c r="U28" i="1" s="1"/>
  <c r="S27" i="1"/>
  <c r="U27" i="1" s="1"/>
  <c r="S26" i="1"/>
  <c r="U26" i="1" s="1"/>
  <c r="S25" i="1"/>
  <c r="U25" i="1" s="1"/>
  <c r="S24" i="1"/>
  <c r="U24" i="1" s="1"/>
  <c r="S23" i="1"/>
  <c r="U23" i="1" s="1"/>
  <c r="S22" i="1"/>
  <c r="S103" i="1" l="1"/>
  <c r="U22" i="1"/>
  <c r="U103" i="1" s="1"/>
</calcChain>
</file>

<file path=xl/sharedStrings.xml><?xml version="1.0" encoding="utf-8"?>
<sst xmlns="http://schemas.openxmlformats.org/spreadsheetml/2006/main" count="160" uniqueCount="134">
  <si>
    <t>NOMBRE DE
DÉCLARATIONS
DE RÉCOLTE
ET DE
PRODUCTION
SOUSCRITES</t>
  </si>
  <si>
    <t>SUPERFICIE DES VIGNES</t>
  </si>
  <si>
    <t>QUANTITÉS DE VINS PAR CATÉGORIE (hors Cognac, Armagnac)</t>
  </si>
  <si>
    <t>QUANTITÉS
DE VINS APTES
À LA PRODUCTION
DE  COGNAC
OU D'ARMAGNAC</t>
  </si>
  <si>
    <t>PRODUCTION DES VINS
COMMERCIALISABLES</t>
  </si>
  <si>
    <t>AUTRE PRODUCTION *</t>
  </si>
  <si>
    <t>TOTAL</t>
  </si>
  <si>
    <t>SUPERFICIE</t>
  </si>
  <si>
    <t>AOP</t>
  </si>
  <si>
    <t>IGP</t>
  </si>
  <si>
    <t>VSIG</t>
  </si>
  <si>
    <t>TOTALE</t>
  </si>
  <si>
    <t>APTES</t>
  </si>
  <si>
    <t>DÉPARTEMENTS</t>
  </si>
  <si>
    <t>DES VIGNES</t>
  </si>
  <si>
    <t>AU</t>
  </si>
  <si>
    <t>EN</t>
  </si>
  <si>
    <t>COGNAC</t>
  </si>
  <si>
    <t>PRODUCTION</t>
  </si>
  <si>
    <t>ou</t>
  </si>
  <si>
    <t>Blanc</t>
  </si>
  <si>
    <t>Rouge</t>
  </si>
  <si>
    <t>Rosé</t>
  </si>
  <si>
    <t>VSI / VCI</t>
  </si>
  <si>
    <t xml:space="preserve"> Volumes
des AOP, IGP, VSIG
et vins aptes.</t>
  </si>
  <si>
    <t>ARMAGNAC</t>
  </si>
  <si>
    <t>(ha)</t>
  </si>
  <si>
    <t>(hl)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</si>
  <si>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</si>
  <si>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</si>
  <si>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</si>
  <si>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</si>
  <si>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</si>
  <si>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</si>
  <si>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</si>
  <si>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</si>
  <si>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</si>
  <si>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</si>
  <si>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</si>
  <si>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</si>
  <si>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</si>
  <si>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</si>
  <si>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</si>
  <si>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</si>
  <si>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</si>
  <si>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</si>
  <si>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</si>
  <si>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</si>
  <si>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08 ARDENNES</t>
  </si>
  <si>
    <t>67-68 BAS-RHIN et HAUT-RHIN</t>
  </si>
  <si>
    <t>89 YONNE</t>
  </si>
  <si>
    <t>92 HAUTS DE SEINE</t>
  </si>
  <si>
    <t>93 SEINE SAINT DENIS</t>
  </si>
  <si>
    <t>TOTAUX</t>
  </si>
  <si>
    <t>01 AIN</t>
  </si>
  <si>
    <t>02 AISNE</t>
  </si>
  <si>
    <t>03 ALLIER</t>
  </si>
  <si>
    <t>04 ALPES DE HAUTES-PROVENCE</t>
  </si>
  <si>
    <t>05 HAUTES-ALPES</t>
  </si>
  <si>
    <t>06 ALPES-MARITIMES</t>
  </si>
  <si>
    <t>07 ARDECHE</t>
  </si>
  <si>
    <t>09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</si>
  <si>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</si>
  <si>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</si>
  <si>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</si>
  <si>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</si>
  <si>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</si>
  <si>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</si>
  <si>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</si>
  <si>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</si>
  <si>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</si>
  <si>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</si>
  <si>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21 COTE-D'OR</t>
  </si>
  <si>
    <t>24 DORDOGNE</t>
  </si>
  <si>
    <t>25 DOUBS</t>
  </si>
  <si>
    <t>26 DROME</t>
  </si>
  <si>
    <t>28 EURE-ET-LOIR</t>
  </si>
  <si>
    <t>2A CORSE-DU-SUD</t>
  </si>
  <si>
    <t>2B HAUTE-CORSE</t>
  </si>
  <si>
    <t>30 GARD</t>
  </si>
  <si>
    <t>31 HAUTE-GARONNE</t>
  </si>
  <si>
    <t>32 GERS</t>
  </si>
  <si>
    <t>33 GIRONDE</t>
  </si>
  <si>
    <t>34 HERAULT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</si>
  <si>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</si>
  <si>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</si>
  <si>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</si>
  <si>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</si>
  <si>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</si>
  <si>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</si>
  <si>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</si>
  <si>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</si>
  <si>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</si>
  <si>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</si>
  <si>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</si>
  <si>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</si>
  <si>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LOZERE</t>
  </si>
  <si>
    <t>49 MAINE-ET-LOIRE</t>
  </si>
  <si>
    <t>51 MARNE</t>
  </si>
  <si>
    <t>52 HAUTE-MARNE</t>
  </si>
  <si>
    <t>53 MAYENNE</t>
  </si>
  <si>
    <t>54 MEURTHE-ET-MOSELLE</t>
  </si>
  <si>
    <t>55 MEUSE</t>
  </si>
  <si>
    <t>57 MOSELLE</t>
  </si>
  <si>
    <t>58 NIEVRE</t>
  </si>
  <si>
    <t>59 NORD</t>
  </si>
  <si>
    <t>62 PAS-DE-CALAIS</t>
  </si>
  <si>
    <t>63 PUY-DE-DOME</t>
  </si>
  <si>
    <t>64 PYRENEES-ATLANTIQUES</t>
  </si>
  <si>
    <t>65 HAUTES-PYRENEES</t>
  </si>
  <si>
    <t>66 PYRENEES-ORIENTALES</t>
  </si>
  <si>
    <t>69 RHONE</t>
  </si>
  <si>
    <t>70 HAUTE-SAONE</t>
  </si>
  <si>
    <t>71 SAONE-ET-LOIRE</t>
  </si>
  <si>
    <t>72 SARTHE</t>
  </si>
  <si>
    <t>73 SAVOIE</t>
  </si>
  <si>
    <t>74 HAUTE-SAVOIE</t>
  </si>
  <si>
    <t>76 SEINE-MARITIME</t>
  </si>
  <si>
    <t>77 SEINE-ET-MARNE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</si>
  <si>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</si>
  <si>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</si>
  <si>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</si>
  <si>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</si>
  <si>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</si>
  <si>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</si>
  <si>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</si>
  <si>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</si>
  <si>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</si>
  <si>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</si>
  <si>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MINISTÈRE DE L’ACTION ET DES COMPTES PUBLICS</t>
  </si>
  <si>
    <t>DIRECTION GÉNÉRALE DES DOUANES ET DROITS INDIRECTS</t>
  </si>
  <si>
    <t>BUREAU FID3 - SECTION VITICULTURE</t>
  </si>
  <si>
    <r>
      <t xml:space="preserve">PRODUCTION </t>
    </r>
    <r>
      <rPr>
        <b/>
        <sz val="12"/>
        <color indexed="25"/>
        <rFont val="Arial"/>
        <family val="2"/>
      </rPr>
      <t>2020</t>
    </r>
    <r>
      <rPr>
        <b/>
        <sz val="12"/>
        <rFont val="Arial"/>
        <family val="2"/>
      </rPr>
      <t xml:space="preserve"> DES VINS PAR DÉPARTEMENT</t>
    </r>
  </si>
  <si>
    <r>
      <t>*</t>
    </r>
    <r>
      <rPr>
        <b/>
        <sz val="7"/>
        <color indexed="8"/>
        <rFont val="Arial"/>
        <family val="2"/>
      </rPr>
      <t xml:space="preserve"> </t>
    </r>
    <r>
      <rPr>
        <b/>
        <u/>
        <sz val="7"/>
        <rFont val="Arial"/>
        <family val="2"/>
      </rPr>
      <t>Colonne 19 "production non commercialisable"</t>
    </r>
    <r>
      <rPr>
        <b/>
        <sz val="7"/>
        <rFont val="Arial"/>
        <family val="2"/>
      </rPr>
      <t xml:space="preserve"> : Cette rubrique reprend les jus de raisins produits par les viticulteurs, les lies et/ou les vins en dépassement de rendement, les vins de rebêches.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</si>
</sst>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25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1" fillId="0" borderId="0" xfId="0" applyNumberFormat="1" applyFont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center"/>
      <protection locked="0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center"/>
      <protection locked="0"/>
    </xf>
    <xf numFmtId="3" fontId="8" fillId="2" borderId="9" xfId="0" applyNumberFormat="1" applyFont="1" applyFill="1" applyBorder="1" applyAlignment="1" applyProtection="1">
      <alignment horizontal="center"/>
      <protection locked="0"/>
    </xf>
    <xf numFmtId="3" fontId="9" fillId="0" borderId="4" xfId="0" applyNumberFormat="1" applyFont="1" applyFill="1" applyBorder="1" applyProtection="1"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Fill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Fill="1" applyBorder="1" applyAlignment="1" applyProtection="1">
      <alignment horizontal="center"/>
      <protection locked="0"/>
    </xf>
    <xf numFmtId="3" fontId="9" fillId="0" borderId="6" xfId="0" applyNumberFormat="1" applyFont="1" applyFill="1" applyBorder="1" applyProtection="1">
      <protection locked="0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4" fillId="0" borderId="13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Protection="1">
      <protection locked="0"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164" fontId="9" fillId="0" borderId="6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Protection="1">
      <protection locked="0"/>
    </xf>
    <xf numFmtId="3" fontId="11" fillId="2" borderId="5" xfId="0" applyNumberFormat="1" applyFont="1" applyFill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right"/>
      <protection locked="0"/>
    </xf>
    <xf numFmtId="3" fontId="12" fillId="2" borderId="9" xfId="0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2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1" fillId="4" borderId="2" xfId="0" applyNumberFormat="1" applyFont="1" applyFill="1" applyBorder="1" applyAlignment="1" applyProtection="1">
      <alignment horizontal="center"/>
      <protection locked="0"/>
    </xf>
    <xf numFmtId="3" fontId="1" fillId="4" borderId="5" xfId="0" applyNumberFormat="1" applyFont="1" applyFill="1" applyBorder="1" applyProtection="1">
      <protection locked="0"/>
    </xf>
    <xf numFmtId="3" fontId="1" fillId="4" borderId="5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vertical="center" wrapText="1"/>
      <protection locked="0"/>
    </xf>
    <xf numFmtId="3" fontId="7" fillId="3" borderId="6" xfId="0" applyNumberFormat="1" applyFont="1" applyFill="1" applyBorder="1" applyAlignment="1" applyProtection="1">
      <alignment vertical="center" wrapText="1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1" fillId="3" borderId="6" xfId="0" applyNumberFormat="1" applyFont="1" applyFill="1" applyBorder="1" applyAlignment="1" applyProtection="1">
      <alignment horizont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8" fillId="3" borderId="9" xfId="0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1" fillId="3" borderId="9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0" fillId="0" borderId="0" xfId="0" applyFont="1"/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3" xfId="0" applyNumberFormat="1" applyFont="1" applyFill="1" applyBorder="1" applyAlignment="1" applyProtection="1">
      <alignment horizontal="center" vertical="center"/>
      <protection locked="0"/>
    </xf>
    <xf numFmtId="3" fontId="8" fillId="4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5"/>
  <sheetViews>
    <sheetView tabSelected="1" workbookViewId="0">
      <selection activeCell="C80" sqref="C80"/>
    </sheetView>
  </sheetViews>
  <sheetFormatPr baseColWidth="10" defaultColWidth="10.7109375" defaultRowHeight="15" x14ac:dyDescent="0.25"/>
  <cols>
    <col min="1" max="1" width="24.140625" style="5" customWidth="1"/>
    <col min="2" max="2" width="11.7109375" style="5" customWidth="1"/>
    <col min="3" max="3" width="10.140625" style="5" customWidth="1"/>
    <col min="4" max="4" width="7.7109375" style="52" customWidth="1"/>
    <col min="5" max="5" width="9.7109375" style="53" customWidth="1"/>
    <col min="6" max="7" width="7.7109375" style="10" customWidth="1"/>
    <col min="8" max="14" width="9.42578125" style="52" customWidth="1"/>
    <col min="15" max="17" width="9.42578125" style="10" customWidth="1"/>
    <col min="18" max="18" width="13.85546875" style="5" customWidth="1"/>
    <col min="19" max="20" width="18.42578125" style="10" customWidth="1"/>
    <col min="21" max="21" width="18.42578125" style="5" customWidth="1"/>
    <col min="22" max="250" width="10.7109375" style="5"/>
  </cols>
  <sheetData>
    <row r="1" spans="1:251" ht="17.649999999999999" customHeight="1" x14ac:dyDescent="0.25">
      <c r="A1" s="67"/>
      <c r="B1" s="1"/>
      <c r="C1" s="1"/>
      <c r="D1" s="1"/>
      <c r="E1" s="2"/>
      <c r="F1" s="3"/>
      <c r="G1" s="4"/>
      <c r="H1" s="4"/>
      <c r="I1" s="2"/>
      <c r="J1" s="2"/>
      <c r="K1" s="2"/>
      <c r="L1" s="2"/>
      <c r="M1" s="2"/>
      <c r="N1" s="2"/>
      <c r="O1" s="2"/>
      <c r="P1" s="4"/>
      <c r="Q1" s="4"/>
      <c r="R1" s="4"/>
      <c r="S1" s="1"/>
      <c r="T1" s="4"/>
      <c r="U1" s="4"/>
      <c r="V1" s="1"/>
      <c r="IQ1" s="5"/>
    </row>
    <row r="2" spans="1:251" ht="17.649999999999999" customHeight="1" x14ac:dyDescent="0.25">
      <c r="A2" s="67"/>
      <c r="B2" s="83" t="s">
        <v>129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IQ2" s="5"/>
    </row>
    <row r="3" spans="1:251" ht="17.649999999999999" customHeight="1" x14ac:dyDescent="0.25">
      <c r="A3" s="67"/>
      <c r="B3" s="1"/>
      <c r="C3" s="6"/>
      <c r="D3" s="6"/>
      <c r="E3" s="7"/>
      <c r="F3" s="8"/>
      <c r="G3" s="6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1"/>
      <c r="T3" s="4"/>
      <c r="U3" s="4"/>
      <c r="V3" s="1"/>
      <c r="IQ3" s="5"/>
    </row>
    <row r="4" spans="1:251" ht="17.649999999999999" customHeight="1" x14ac:dyDescent="0.25">
      <c r="A4" s="67"/>
      <c r="B4" s="83" t="s">
        <v>130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IQ4" s="5"/>
    </row>
    <row r="5" spans="1:251" ht="17.649999999999999" customHeight="1" x14ac:dyDescent="0.25">
      <c r="A5" s="67"/>
      <c r="B5" s="83" t="s">
        <v>131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IQ5" s="5"/>
    </row>
    <row r="6" spans="1:251" ht="17.649999999999999" customHeight="1" x14ac:dyDescent="0.25">
      <c r="A6" s="67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IQ6" s="5"/>
    </row>
    <row r="7" spans="1:251" ht="17.649999999999999" customHeight="1" x14ac:dyDescent="0.25">
      <c r="A7" s="67"/>
      <c r="B7" s="1"/>
      <c r="C7" s="1"/>
      <c r="D7" s="1"/>
      <c r="E7" s="2"/>
      <c r="F7" s="3"/>
      <c r="G7" s="4"/>
      <c r="H7" s="9"/>
      <c r="I7" s="2"/>
      <c r="J7" s="2"/>
      <c r="K7" s="2"/>
      <c r="L7" s="2"/>
      <c r="M7" s="2"/>
      <c r="N7" s="2"/>
      <c r="O7" s="2"/>
      <c r="P7" s="4"/>
      <c r="Q7" s="4"/>
      <c r="R7" s="10"/>
      <c r="S7" s="1"/>
      <c r="T7" s="4"/>
      <c r="U7" s="4"/>
      <c r="V7" s="1"/>
      <c r="IQ7" s="5"/>
    </row>
    <row r="8" spans="1:251" s="11" customFormat="1" ht="17.649999999999999" customHeight="1" x14ac:dyDescent="0.25">
      <c r="A8" s="68"/>
      <c r="B8" s="85" t="s">
        <v>132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51" ht="17.649999999999999" customHeight="1" x14ac:dyDescent="0.25">
      <c r="A9" s="1"/>
      <c r="B9" s="1"/>
      <c r="C9" s="1"/>
      <c r="D9" s="2"/>
      <c r="E9" s="3"/>
      <c r="F9" s="4"/>
      <c r="G9" s="4"/>
      <c r="H9" s="2"/>
      <c r="I9" s="2"/>
      <c r="J9" s="2"/>
      <c r="K9" s="2"/>
      <c r="L9" s="2"/>
      <c r="M9" s="2"/>
      <c r="N9" s="2"/>
      <c r="O9" s="4"/>
      <c r="P9" s="4"/>
      <c r="Q9" s="4"/>
      <c r="R9" s="1"/>
      <c r="S9" s="4"/>
      <c r="T9" s="4"/>
      <c r="U9" s="1"/>
    </row>
    <row r="10" spans="1:251" ht="17.649999999999999" customHeight="1" thickBot="1" x14ac:dyDescent="0.3">
      <c r="A10" s="82"/>
      <c r="B10" s="82"/>
      <c r="C10" s="1"/>
      <c r="D10" s="2"/>
      <c r="E10" s="3"/>
      <c r="F10" s="4"/>
      <c r="G10" s="4"/>
      <c r="H10" s="2"/>
      <c r="I10" s="2"/>
      <c r="J10" s="2"/>
      <c r="K10" s="2"/>
      <c r="L10" s="2"/>
      <c r="M10" s="2"/>
      <c r="N10" s="2"/>
      <c r="O10" s="4"/>
      <c r="P10" s="4"/>
      <c r="Q10" s="4"/>
      <c r="R10" s="1"/>
      <c r="S10" s="4"/>
      <c r="T10" s="4"/>
      <c r="U10" s="1"/>
    </row>
    <row r="11" spans="1:251" ht="17.649999999999999" customHeight="1" thickBot="1" x14ac:dyDescent="0.3">
      <c r="A11" s="54"/>
      <c r="B11" s="78" t="s">
        <v>0</v>
      </c>
      <c r="C11" s="80" t="s">
        <v>1</v>
      </c>
      <c r="D11" s="80"/>
      <c r="E11" s="80"/>
      <c r="F11" s="80"/>
      <c r="G11" s="80"/>
      <c r="H11" s="81" t="s">
        <v>2</v>
      </c>
      <c r="I11" s="81"/>
      <c r="J11" s="81"/>
      <c r="K11" s="81"/>
      <c r="L11" s="81"/>
      <c r="M11" s="81"/>
      <c r="N11" s="81"/>
      <c r="O11" s="81"/>
      <c r="P11" s="81"/>
      <c r="Q11" s="81"/>
      <c r="R11" s="77" t="s">
        <v>3</v>
      </c>
      <c r="S11" s="71" t="s">
        <v>4</v>
      </c>
      <c r="T11" s="76" t="s">
        <v>5</v>
      </c>
      <c r="U11" s="71" t="s">
        <v>6</v>
      </c>
    </row>
    <row r="12" spans="1:251" ht="17.649999999999999" customHeight="1" thickBot="1" x14ac:dyDescent="0.3">
      <c r="A12" s="55"/>
      <c r="B12" s="79"/>
      <c r="C12" s="80"/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7"/>
      <c r="S12" s="77"/>
      <c r="T12" s="77"/>
      <c r="U12" s="71"/>
    </row>
    <row r="13" spans="1:251" ht="17.649999999999999" customHeight="1" thickBot="1" x14ac:dyDescent="0.3">
      <c r="A13" s="56"/>
      <c r="B13" s="79"/>
      <c r="C13" s="12" t="s">
        <v>7</v>
      </c>
      <c r="D13" s="13"/>
      <c r="E13" s="14"/>
      <c r="F13" s="15"/>
      <c r="G13" s="16"/>
      <c r="H13" s="72" t="s">
        <v>8</v>
      </c>
      <c r="I13" s="72"/>
      <c r="J13" s="72"/>
      <c r="K13" s="72"/>
      <c r="L13" s="73" t="s">
        <v>9</v>
      </c>
      <c r="M13" s="73"/>
      <c r="N13" s="73"/>
      <c r="O13" s="74" t="s">
        <v>10</v>
      </c>
      <c r="P13" s="74"/>
      <c r="Q13" s="74"/>
      <c r="R13" s="77"/>
      <c r="S13" s="77"/>
      <c r="T13" s="77"/>
      <c r="U13" s="71"/>
      <c r="V13" s="1"/>
      <c r="X13" s="1"/>
      <c r="Y13" s="1"/>
      <c r="Z13" s="1"/>
      <c r="AA13" s="1"/>
      <c r="AB13" s="1"/>
      <c r="AD13" s="1"/>
      <c r="AE13" s="1"/>
      <c r="AF13" s="1"/>
      <c r="AG13" s="1"/>
      <c r="AH13" s="1"/>
      <c r="AJ13" s="1"/>
      <c r="AK13" s="1"/>
      <c r="AL13" s="1"/>
      <c r="AM13" s="1"/>
      <c r="AN13" s="1"/>
      <c r="AP13" s="1"/>
      <c r="AQ13" s="1"/>
      <c r="AR13" s="1"/>
      <c r="AS13" s="1"/>
      <c r="AT13" s="1"/>
    </row>
    <row r="14" spans="1:251" ht="17.649999999999999" customHeight="1" thickBot="1" x14ac:dyDescent="0.3">
      <c r="A14" s="56"/>
      <c r="B14" s="79"/>
      <c r="C14" s="15" t="s">
        <v>11</v>
      </c>
      <c r="D14" s="13"/>
      <c r="E14" s="14" t="s">
        <v>12</v>
      </c>
      <c r="F14" s="15"/>
      <c r="G14" s="16"/>
      <c r="H14" s="72"/>
      <c r="I14" s="72"/>
      <c r="J14" s="72"/>
      <c r="K14" s="72"/>
      <c r="L14" s="73"/>
      <c r="M14" s="73"/>
      <c r="N14" s="73"/>
      <c r="O14" s="74"/>
      <c r="P14" s="74"/>
      <c r="Q14" s="74"/>
      <c r="R14" s="77"/>
      <c r="S14" s="77"/>
      <c r="T14" s="77"/>
      <c r="U14" s="71"/>
      <c r="V14" s="1"/>
      <c r="X14" s="1"/>
      <c r="Z14" s="1"/>
      <c r="AB14" s="1"/>
      <c r="AD14" s="1"/>
      <c r="AF14" s="1"/>
      <c r="AH14" s="1"/>
      <c r="AJ14" s="1"/>
      <c r="AL14" s="1"/>
      <c r="AN14" s="1"/>
      <c r="AP14" s="1"/>
      <c r="AR14" s="1"/>
      <c r="AT14" s="1"/>
    </row>
    <row r="15" spans="1:251" ht="17.649999999999999" customHeight="1" thickBot="1" x14ac:dyDescent="0.3">
      <c r="A15" s="56" t="s">
        <v>13</v>
      </c>
      <c r="B15" s="79"/>
      <c r="C15" s="15" t="s">
        <v>14</v>
      </c>
      <c r="D15" s="13" t="s">
        <v>8</v>
      </c>
      <c r="E15" s="14" t="s">
        <v>15</v>
      </c>
      <c r="F15" s="15" t="s">
        <v>9</v>
      </c>
      <c r="G15" s="16" t="s">
        <v>10</v>
      </c>
      <c r="H15" s="72"/>
      <c r="I15" s="72"/>
      <c r="J15" s="72"/>
      <c r="K15" s="72"/>
      <c r="L15" s="73"/>
      <c r="M15" s="73"/>
      <c r="N15" s="73"/>
      <c r="O15" s="74"/>
      <c r="P15" s="74"/>
      <c r="Q15" s="74"/>
      <c r="R15" s="77"/>
      <c r="S15" s="77"/>
      <c r="T15" s="77"/>
      <c r="U15" s="71"/>
      <c r="V15" s="1"/>
      <c r="X15" s="1"/>
      <c r="Z15" s="1"/>
      <c r="AB15" s="1"/>
      <c r="AD15" s="1"/>
      <c r="AF15" s="1"/>
      <c r="AH15" s="1"/>
      <c r="AJ15" s="1"/>
      <c r="AL15" s="1"/>
      <c r="AN15" s="1"/>
      <c r="AP15" s="1"/>
      <c r="AR15" s="1"/>
      <c r="AT15" s="1"/>
    </row>
    <row r="16" spans="1:251" ht="17.649999999999999" customHeight="1" x14ac:dyDescent="0.25">
      <c r="A16" s="56"/>
      <c r="B16" s="79"/>
      <c r="C16" s="15" t="s">
        <v>16</v>
      </c>
      <c r="D16" s="13"/>
      <c r="E16" s="14" t="s">
        <v>17</v>
      </c>
      <c r="F16" s="15"/>
      <c r="G16" s="15"/>
      <c r="H16" s="13"/>
      <c r="I16" s="13"/>
      <c r="J16" s="13"/>
      <c r="K16" s="13"/>
      <c r="L16" s="13"/>
      <c r="M16" s="13"/>
      <c r="N16" s="13"/>
      <c r="O16" s="15"/>
      <c r="P16" s="15"/>
      <c r="Q16" s="15"/>
      <c r="R16" s="77"/>
      <c r="S16" s="77"/>
      <c r="T16" s="77"/>
      <c r="U16" s="71"/>
      <c r="V16" s="1"/>
      <c r="Z16" s="1"/>
      <c r="AB16" s="1"/>
      <c r="AF16" s="1"/>
      <c r="AH16" s="1"/>
      <c r="AL16" s="1"/>
      <c r="AN16" s="1"/>
      <c r="AR16" s="1"/>
      <c r="AT16" s="1"/>
    </row>
    <row r="17" spans="1:46" ht="17.649999999999999" customHeight="1" x14ac:dyDescent="0.25">
      <c r="A17" s="56"/>
      <c r="B17" s="79"/>
      <c r="C17" s="15" t="s">
        <v>18</v>
      </c>
      <c r="D17" s="13"/>
      <c r="E17" s="14" t="s">
        <v>19</v>
      </c>
      <c r="F17" s="15"/>
      <c r="G17" s="15"/>
      <c r="H17" s="13" t="s">
        <v>20</v>
      </c>
      <c r="I17" s="13" t="s">
        <v>21</v>
      </c>
      <c r="J17" s="13" t="s">
        <v>22</v>
      </c>
      <c r="K17" s="13" t="s">
        <v>23</v>
      </c>
      <c r="L17" s="13" t="s">
        <v>20</v>
      </c>
      <c r="M17" s="13" t="s">
        <v>21</v>
      </c>
      <c r="N17" s="13" t="s">
        <v>22</v>
      </c>
      <c r="O17" s="15" t="s">
        <v>20</v>
      </c>
      <c r="P17" s="15" t="s">
        <v>21</v>
      </c>
      <c r="Q17" s="15" t="s">
        <v>22</v>
      </c>
      <c r="R17" s="57"/>
      <c r="S17" s="75" t="s">
        <v>24</v>
      </c>
      <c r="T17" s="58"/>
      <c r="U17" s="59"/>
      <c r="X17" s="1"/>
      <c r="Z17" s="1"/>
      <c r="AD17" s="1"/>
      <c r="AF17" s="1"/>
      <c r="AJ17" s="1"/>
      <c r="AL17" s="1"/>
      <c r="AP17" s="1"/>
      <c r="AR17" s="1"/>
    </row>
    <row r="18" spans="1:46" ht="17.649999999999999" customHeight="1" x14ac:dyDescent="0.25">
      <c r="A18" s="55"/>
      <c r="B18" s="79"/>
      <c r="C18" s="15"/>
      <c r="D18" s="13"/>
      <c r="E18" s="14" t="s">
        <v>25</v>
      </c>
      <c r="F18" s="15"/>
      <c r="G18" s="15"/>
      <c r="H18" s="13"/>
      <c r="I18" s="13"/>
      <c r="J18" s="13"/>
      <c r="K18" s="13"/>
      <c r="L18" s="13"/>
      <c r="M18" s="13"/>
      <c r="N18" s="13"/>
      <c r="O18" s="15"/>
      <c r="P18" s="15"/>
      <c r="Q18" s="15"/>
      <c r="R18" s="57"/>
      <c r="S18" s="75"/>
      <c r="T18" s="58"/>
      <c r="U18" s="59"/>
      <c r="X18" s="1"/>
      <c r="Z18" s="1"/>
      <c r="AD18" s="1"/>
      <c r="AF18" s="1"/>
      <c r="AJ18" s="1"/>
      <c r="AL18" s="1"/>
      <c r="AP18" s="1"/>
      <c r="AR18" s="1"/>
    </row>
    <row r="19" spans="1:46" ht="17.649999999999999" customHeight="1" x14ac:dyDescent="0.25">
      <c r="A19" s="55"/>
      <c r="B19" s="79"/>
      <c r="C19" s="14" t="s">
        <v>26</v>
      </c>
      <c r="D19" s="17" t="s">
        <v>26</v>
      </c>
      <c r="E19" s="14" t="s">
        <v>26</v>
      </c>
      <c r="F19" s="14" t="s">
        <v>26</v>
      </c>
      <c r="G19" s="14" t="s">
        <v>26</v>
      </c>
      <c r="H19" s="17" t="s">
        <v>27</v>
      </c>
      <c r="I19" s="14" t="s">
        <v>27</v>
      </c>
      <c r="J19" s="17" t="s">
        <v>27</v>
      </c>
      <c r="K19" s="17" t="s">
        <v>27</v>
      </c>
      <c r="L19" s="17" t="s">
        <v>27</v>
      </c>
      <c r="M19" s="14" t="s">
        <v>27</v>
      </c>
      <c r="N19" s="17" t="s">
        <v>27</v>
      </c>
      <c r="O19" s="14" t="s">
        <v>27</v>
      </c>
      <c r="P19" s="14" t="s">
        <v>27</v>
      </c>
      <c r="Q19" s="14" t="s">
        <v>27</v>
      </c>
      <c r="R19" s="60" t="s">
        <v>27</v>
      </c>
      <c r="S19" s="61" t="s">
        <v>27</v>
      </c>
      <c r="T19" s="61" t="s">
        <v>27</v>
      </c>
      <c r="U19" s="62" t="s">
        <v>27</v>
      </c>
    </row>
    <row r="20" spans="1:46" ht="17.649999999999999" customHeight="1" thickBot="1" x14ac:dyDescent="0.3">
      <c r="A20" s="55"/>
      <c r="B20" s="56" t="s">
        <v>28</v>
      </c>
      <c r="C20" s="18" t="s">
        <v>29</v>
      </c>
      <c r="D20" s="19" t="s">
        <v>30</v>
      </c>
      <c r="E20" s="18" t="s">
        <v>31</v>
      </c>
      <c r="F20" s="18" t="s">
        <v>32</v>
      </c>
      <c r="G20" s="18" t="s">
        <v>33</v>
      </c>
      <c r="H20" s="19" t="s">
        <v>34</v>
      </c>
      <c r="I20" s="19" t="s">
        <v>35</v>
      </c>
      <c r="J20" s="19" t="s">
        <v>36</v>
      </c>
      <c r="K20" s="17" t="s">
        <v>37</v>
      </c>
      <c r="L20" s="19" t="s">
        <v>38</v>
      </c>
      <c r="M20" s="19" t="s">
        <v>39</v>
      </c>
      <c r="N20" s="19" t="s">
        <v>40</v>
      </c>
      <c r="O20" s="19" t="s">
        <v>41</v>
      </c>
      <c r="P20" s="19" t="s">
        <v>42</v>
      </c>
      <c r="Q20" s="19" t="s">
        <v>43</v>
      </c>
      <c r="R20" s="63" t="s">
        <v>44</v>
      </c>
      <c r="S20" s="64" t="s">
        <v>45</v>
      </c>
      <c r="T20" s="65" t="s">
        <v>46</v>
      </c>
      <c r="U20" s="66" t="s">
        <v>47</v>
      </c>
      <c r="V20" s="1"/>
      <c r="X20" s="1"/>
      <c r="Z20" s="1"/>
      <c r="AB20" s="1"/>
      <c r="AD20" s="1"/>
      <c r="AF20" s="1"/>
      <c r="AH20" s="1"/>
      <c r="AJ20" s="1"/>
      <c r="AL20" s="1"/>
      <c r="AN20" s="1"/>
      <c r="AP20" s="1"/>
      <c r="AR20" s="1"/>
      <c r="AT20" s="1"/>
    </row>
    <row r="21" spans="1:46" ht="12" customHeight="1" x14ac:dyDescent="0.25">
      <c r="A21" s="20"/>
      <c r="B21" s="21"/>
      <c r="C21" s="21"/>
      <c r="D21" s="21"/>
      <c r="E21" s="21"/>
      <c r="F21" s="21"/>
      <c r="G21" s="22"/>
      <c r="H21" s="21"/>
      <c r="I21" s="21"/>
      <c r="J21" s="23"/>
      <c r="K21" s="21"/>
      <c r="L21" s="24"/>
      <c r="M21" s="21"/>
      <c r="N21" s="21"/>
      <c r="O21" s="24"/>
      <c r="P21" s="21"/>
      <c r="Q21" s="21"/>
      <c r="R21" s="25"/>
      <c r="S21" s="26"/>
      <c r="T21" s="27"/>
      <c r="U21" s="28"/>
      <c r="V21" s="1"/>
      <c r="X21" s="1"/>
      <c r="Z21" s="1"/>
      <c r="AB21" s="1"/>
      <c r="AD21" s="1"/>
      <c r="AF21" s="1"/>
      <c r="AH21" s="1"/>
      <c r="AJ21" s="1"/>
      <c r="AL21" s="1"/>
      <c r="AN21" s="1"/>
      <c r="AP21" s="1"/>
      <c r="AR21" s="1"/>
      <c r="AT21" s="1"/>
    </row>
    <row r="22" spans="1:46" ht="12" customHeight="1" x14ac:dyDescent="0.25">
      <c r="A22" s="29" t="s">
        <v>54</v>
      </c>
      <c r="B22" s="30">
        <v>180</v>
      </c>
      <c r="C22" s="30">
        <v>727.93860000000006</v>
      </c>
      <c r="D22" s="30">
        <v>526.35760000000005</v>
      </c>
      <c r="E22" s="31">
        <v>0</v>
      </c>
      <c r="F22" s="32">
        <v>27.0991</v>
      </c>
      <c r="G22" s="31">
        <v>174.4819</v>
      </c>
      <c r="H22" s="33">
        <v>11824.84</v>
      </c>
      <c r="I22" s="30">
        <v>3828.19</v>
      </c>
      <c r="J22" s="30">
        <v>11398.400000000001</v>
      </c>
      <c r="K22" s="30">
        <v>0</v>
      </c>
      <c r="L22" s="30">
        <v>943.04</v>
      </c>
      <c r="M22" s="30">
        <v>178.78</v>
      </c>
      <c r="N22" s="30">
        <v>211.42000000000002</v>
      </c>
      <c r="O22" s="30">
        <v>4433.54</v>
      </c>
      <c r="P22" s="30">
        <v>1966.6200000000001</v>
      </c>
      <c r="Q22" s="34">
        <v>4119.7999999999993</v>
      </c>
      <c r="R22" s="31"/>
      <c r="S22" s="35">
        <f>SUM(H22:R22)</f>
        <v>38904.630000000005</v>
      </c>
      <c r="T22" s="34">
        <v>616.17000000000007</v>
      </c>
      <c r="U22" s="36">
        <f t="shared" ref="U22:U79" si="0">S22+T22</f>
        <v>39520.800000000003</v>
      </c>
    </row>
    <row r="23" spans="1:46" ht="12" customHeight="1" x14ac:dyDescent="0.25">
      <c r="A23" s="29" t="s">
        <v>55</v>
      </c>
      <c r="B23" s="30">
        <v>818</v>
      </c>
      <c r="C23" s="30">
        <v>2439.1491000000001</v>
      </c>
      <c r="D23" s="30">
        <v>2429.5877</v>
      </c>
      <c r="E23" s="31">
        <v>0</v>
      </c>
      <c r="F23" s="32">
        <v>0</v>
      </c>
      <c r="G23" s="31">
        <v>9.5614000000000008</v>
      </c>
      <c r="H23" s="33">
        <v>129641.33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885.32999999999993</v>
      </c>
      <c r="P23" s="30">
        <v>0</v>
      </c>
      <c r="Q23" s="34">
        <v>55.9</v>
      </c>
      <c r="R23" s="31"/>
      <c r="S23" s="35">
        <f t="shared" ref="S23:S86" si="1">SUM(H23:R23)</f>
        <v>130582.56</v>
      </c>
      <c r="T23" s="34">
        <v>17796.73</v>
      </c>
      <c r="U23" s="36">
        <f t="shared" si="0"/>
        <v>148379.29</v>
      </c>
    </row>
    <row r="24" spans="1:46" ht="12" customHeight="1" x14ac:dyDescent="0.25">
      <c r="A24" s="29" t="s">
        <v>56</v>
      </c>
      <c r="B24" s="30">
        <v>61</v>
      </c>
      <c r="C24" s="30">
        <v>612.60739999999987</v>
      </c>
      <c r="D24" s="30">
        <v>545.92859999999996</v>
      </c>
      <c r="E24" s="31">
        <v>0</v>
      </c>
      <c r="F24" s="32">
        <v>32.261499999999998</v>
      </c>
      <c r="G24" s="31">
        <v>34.417299999999997</v>
      </c>
      <c r="H24" s="33">
        <v>6568.13</v>
      </c>
      <c r="I24" s="30">
        <v>12615.13</v>
      </c>
      <c r="J24" s="30">
        <v>2364.9499999999998</v>
      </c>
      <c r="K24" s="30">
        <v>0</v>
      </c>
      <c r="L24" s="30">
        <v>691.03</v>
      </c>
      <c r="M24" s="30">
        <v>255.53</v>
      </c>
      <c r="N24" s="30">
        <v>55</v>
      </c>
      <c r="O24" s="30">
        <v>468.96000000000004</v>
      </c>
      <c r="P24" s="30">
        <v>217.1</v>
      </c>
      <c r="Q24" s="34">
        <v>231.84</v>
      </c>
      <c r="R24" s="31"/>
      <c r="S24" s="35">
        <f t="shared" si="1"/>
        <v>23467.669999999995</v>
      </c>
      <c r="T24" s="34">
        <v>543.58999999999992</v>
      </c>
      <c r="U24" s="36">
        <f t="shared" si="0"/>
        <v>24011.259999999995</v>
      </c>
    </row>
    <row r="25" spans="1:46" ht="12" customHeight="1" x14ac:dyDescent="0.25">
      <c r="A25" s="29" t="s">
        <v>57</v>
      </c>
      <c r="B25" s="30">
        <v>63</v>
      </c>
      <c r="C25" s="30">
        <v>697.40430000000003</v>
      </c>
      <c r="D25" s="30">
        <v>288.9316</v>
      </c>
      <c r="E25" s="31">
        <v>0</v>
      </c>
      <c r="F25" s="32">
        <v>357.5772</v>
      </c>
      <c r="G25" s="31">
        <v>50.895499999999998</v>
      </c>
      <c r="H25" s="33">
        <v>1774.02</v>
      </c>
      <c r="I25" s="30">
        <v>4080.56</v>
      </c>
      <c r="J25" s="30">
        <v>6962.8099999999995</v>
      </c>
      <c r="K25" s="30">
        <v>0</v>
      </c>
      <c r="L25" s="30">
        <v>3834.25</v>
      </c>
      <c r="M25" s="30">
        <v>5019.5700000000006</v>
      </c>
      <c r="N25" s="30">
        <v>17347.46</v>
      </c>
      <c r="O25" s="30">
        <v>426.3</v>
      </c>
      <c r="P25" s="30">
        <v>613.2299999999999</v>
      </c>
      <c r="Q25" s="34">
        <v>2846.43</v>
      </c>
      <c r="R25" s="31"/>
      <c r="S25" s="35">
        <f t="shared" si="1"/>
        <v>42904.630000000005</v>
      </c>
      <c r="T25" s="34">
        <v>1546.3700000000001</v>
      </c>
      <c r="U25" s="36">
        <f t="shared" si="0"/>
        <v>44451.000000000007</v>
      </c>
    </row>
    <row r="26" spans="1:46" ht="12" customHeight="1" x14ac:dyDescent="0.25">
      <c r="A26" s="29" t="s">
        <v>58</v>
      </c>
      <c r="B26" s="30">
        <v>65</v>
      </c>
      <c r="C26" s="30">
        <v>117.19880000000001</v>
      </c>
      <c r="D26" s="30">
        <v>0.48199999999999998</v>
      </c>
      <c r="E26" s="31">
        <v>0</v>
      </c>
      <c r="F26" s="32">
        <v>116.6156</v>
      </c>
      <c r="G26" s="31">
        <v>0.1012</v>
      </c>
      <c r="H26" s="33"/>
      <c r="I26" s="30">
        <v>31.3</v>
      </c>
      <c r="J26" s="30"/>
      <c r="K26" s="30">
        <v>0</v>
      </c>
      <c r="L26" s="30">
        <v>1791.95</v>
      </c>
      <c r="M26" s="30">
        <v>2547.38</v>
      </c>
      <c r="N26" s="30">
        <v>1322.29</v>
      </c>
      <c r="O26" s="30">
        <v>7</v>
      </c>
      <c r="P26" s="30"/>
      <c r="Q26" s="34"/>
      <c r="R26" s="31"/>
      <c r="S26" s="35">
        <f t="shared" si="1"/>
        <v>5699.92</v>
      </c>
      <c r="T26" s="34">
        <v>232.68</v>
      </c>
      <c r="U26" s="36">
        <f t="shared" si="0"/>
        <v>5932.6</v>
      </c>
    </row>
    <row r="27" spans="1:46" ht="12" customHeight="1" x14ac:dyDescent="0.25">
      <c r="A27" s="29" t="s">
        <v>59</v>
      </c>
      <c r="B27" s="30">
        <v>19</v>
      </c>
      <c r="C27" s="30">
        <v>80.601600000000005</v>
      </c>
      <c r="D27" s="30">
        <v>54.874200000000002</v>
      </c>
      <c r="E27" s="31">
        <v>0</v>
      </c>
      <c r="F27" s="32">
        <v>25.487400000000001</v>
      </c>
      <c r="G27" s="31">
        <v>0.24</v>
      </c>
      <c r="H27" s="33">
        <v>555.25</v>
      </c>
      <c r="I27" s="30">
        <v>595.41000000000008</v>
      </c>
      <c r="J27" s="30">
        <v>177.58</v>
      </c>
      <c r="K27" s="30">
        <v>0</v>
      </c>
      <c r="L27" s="30">
        <v>196.74</v>
      </c>
      <c r="M27" s="30">
        <v>376.53</v>
      </c>
      <c r="N27" s="30">
        <v>140.9</v>
      </c>
      <c r="O27" s="30"/>
      <c r="P27" s="30">
        <v>5</v>
      </c>
      <c r="Q27" s="34"/>
      <c r="R27" s="31"/>
      <c r="S27" s="35">
        <f t="shared" si="1"/>
        <v>2047.41</v>
      </c>
      <c r="T27" s="34">
        <v>26.8</v>
      </c>
      <c r="U27" s="36">
        <f t="shared" si="0"/>
        <v>2074.21</v>
      </c>
    </row>
    <row r="28" spans="1:46" ht="12" customHeight="1" x14ac:dyDescent="0.25">
      <c r="A28" s="29" t="s">
        <v>60</v>
      </c>
      <c r="B28" s="30">
        <v>1456</v>
      </c>
      <c r="C28" s="30">
        <v>10314.420400000001</v>
      </c>
      <c r="D28" s="30">
        <v>2720.6581999999999</v>
      </c>
      <c r="E28" s="31">
        <v>0</v>
      </c>
      <c r="F28" s="32">
        <v>7213.0411000000004</v>
      </c>
      <c r="G28" s="31">
        <v>380.72109999999998</v>
      </c>
      <c r="H28" s="33">
        <v>10052.630000000001</v>
      </c>
      <c r="I28" s="30">
        <v>92520.67</v>
      </c>
      <c r="J28" s="30">
        <v>3333.01</v>
      </c>
      <c r="K28" s="30">
        <v>662.5</v>
      </c>
      <c r="L28" s="30">
        <v>79456.210000000006</v>
      </c>
      <c r="M28" s="30">
        <v>139138.94</v>
      </c>
      <c r="N28" s="30">
        <v>169574.90000000002</v>
      </c>
      <c r="O28" s="30">
        <v>7171.85</v>
      </c>
      <c r="P28" s="30">
        <v>6913.4900000000007</v>
      </c>
      <c r="Q28" s="34">
        <v>1742.1899999999998</v>
      </c>
      <c r="R28" s="31"/>
      <c r="S28" s="35">
        <f t="shared" si="1"/>
        <v>510566.39</v>
      </c>
      <c r="T28" s="34">
        <v>12507.7</v>
      </c>
      <c r="U28" s="36">
        <f t="shared" si="0"/>
        <v>523074.09</v>
      </c>
    </row>
    <row r="29" spans="1:46" ht="12" customHeight="1" x14ac:dyDescent="0.25">
      <c r="A29" s="29" t="s">
        <v>48</v>
      </c>
      <c r="B29" s="30">
        <v>1</v>
      </c>
      <c r="C29" s="30">
        <v>1.7118</v>
      </c>
      <c r="D29" s="30">
        <v>0</v>
      </c>
      <c r="E29" s="31">
        <v>0</v>
      </c>
      <c r="F29" s="32">
        <v>0</v>
      </c>
      <c r="G29" s="31">
        <v>1.7118</v>
      </c>
      <c r="H29" s="33"/>
      <c r="I29" s="30"/>
      <c r="J29" s="30"/>
      <c r="K29" s="30">
        <v>0</v>
      </c>
      <c r="L29" s="30"/>
      <c r="M29" s="30"/>
      <c r="N29" s="30"/>
      <c r="O29" s="30"/>
      <c r="P29" s="30">
        <v>2</v>
      </c>
      <c r="Q29" s="34"/>
      <c r="R29" s="31"/>
      <c r="S29" s="35">
        <f t="shared" si="1"/>
        <v>2</v>
      </c>
      <c r="T29" s="34">
        <v>0</v>
      </c>
      <c r="U29" s="36">
        <f t="shared" si="0"/>
        <v>2</v>
      </c>
    </row>
    <row r="30" spans="1:46" ht="12" customHeight="1" x14ac:dyDescent="0.25">
      <c r="A30" s="29" t="s">
        <v>61</v>
      </c>
      <c r="B30" s="30">
        <v>15</v>
      </c>
      <c r="C30" s="30">
        <v>66.861099999999993</v>
      </c>
      <c r="D30" s="30">
        <v>0</v>
      </c>
      <c r="E30" s="31">
        <v>0</v>
      </c>
      <c r="F30" s="32">
        <v>60.0764</v>
      </c>
      <c r="G30" s="31">
        <v>6.7847</v>
      </c>
      <c r="H30" s="33"/>
      <c r="I30" s="30"/>
      <c r="J30" s="30"/>
      <c r="K30" s="30">
        <v>0</v>
      </c>
      <c r="L30" s="30">
        <v>160</v>
      </c>
      <c r="M30" s="30">
        <v>1671.56</v>
      </c>
      <c r="N30" s="30">
        <v>239.8</v>
      </c>
      <c r="O30" s="30">
        <v>20.29</v>
      </c>
      <c r="P30" s="30">
        <v>195.5</v>
      </c>
      <c r="Q30" s="34"/>
      <c r="R30" s="31"/>
      <c r="S30" s="35">
        <f t="shared" si="1"/>
        <v>2287.15</v>
      </c>
      <c r="T30" s="34">
        <v>42.34</v>
      </c>
      <c r="U30" s="36">
        <f t="shared" si="0"/>
        <v>2329.4900000000002</v>
      </c>
    </row>
    <row r="31" spans="1:46" ht="12" customHeight="1" x14ac:dyDescent="0.25">
      <c r="A31" s="29" t="s">
        <v>62</v>
      </c>
      <c r="B31" s="30">
        <v>2598</v>
      </c>
      <c r="C31" s="30">
        <v>7112.7812999999996</v>
      </c>
      <c r="D31" s="30">
        <v>7112.7812999999996</v>
      </c>
      <c r="E31" s="31">
        <v>0</v>
      </c>
      <c r="F31" s="32">
        <v>0</v>
      </c>
      <c r="G31" s="31">
        <v>0</v>
      </c>
      <c r="H31" s="33">
        <v>383331.15</v>
      </c>
      <c r="I31" s="30"/>
      <c r="J31" s="30"/>
      <c r="K31" s="30">
        <v>0</v>
      </c>
      <c r="L31" s="30"/>
      <c r="M31" s="30"/>
      <c r="N31" s="30"/>
      <c r="O31" s="30"/>
      <c r="P31" s="30"/>
      <c r="Q31" s="34"/>
      <c r="R31" s="31"/>
      <c r="S31" s="35">
        <f t="shared" si="1"/>
        <v>383331.15</v>
      </c>
      <c r="T31" s="34">
        <v>41950.96</v>
      </c>
      <c r="U31" s="36">
        <f t="shared" si="0"/>
        <v>425282.11000000004</v>
      </c>
    </row>
    <row r="32" spans="1:46" ht="12" customHeight="1" x14ac:dyDescent="0.25">
      <c r="A32" s="29" t="s">
        <v>63</v>
      </c>
      <c r="B32" s="30">
        <v>4787</v>
      </c>
      <c r="C32" s="30">
        <v>64052.800200000005</v>
      </c>
      <c r="D32" s="30">
        <v>17579.044300000001</v>
      </c>
      <c r="E32" s="31">
        <v>0</v>
      </c>
      <c r="F32" s="32">
        <v>42826.454400000002</v>
      </c>
      <c r="G32" s="31">
        <v>3647.3015</v>
      </c>
      <c r="H32" s="33">
        <v>104011.73</v>
      </c>
      <c r="I32" s="30">
        <v>431816.88</v>
      </c>
      <c r="J32" s="30">
        <v>90767.37999999999</v>
      </c>
      <c r="K32" s="30">
        <v>93.06</v>
      </c>
      <c r="L32" s="30">
        <v>637022.51000000024</v>
      </c>
      <c r="M32" s="30">
        <v>1655713.9799999995</v>
      </c>
      <c r="N32" s="30">
        <v>517641.57000000007</v>
      </c>
      <c r="O32" s="30">
        <v>72796.180000000008</v>
      </c>
      <c r="P32" s="30">
        <v>200860.91</v>
      </c>
      <c r="Q32" s="34">
        <v>31056.86</v>
      </c>
      <c r="R32" s="31"/>
      <c r="S32" s="35">
        <f t="shared" si="1"/>
        <v>3741781.0600000005</v>
      </c>
      <c r="T32" s="34">
        <v>64380.26</v>
      </c>
      <c r="U32" s="36">
        <f t="shared" si="0"/>
        <v>3806161.3200000003</v>
      </c>
    </row>
    <row r="33" spans="1:21" ht="12" customHeight="1" x14ac:dyDescent="0.25">
      <c r="A33" s="29" t="s">
        <v>64</v>
      </c>
      <c r="B33" s="30">
        <v>108</v>
      </c>
      <c r="C33" s="30">
        <v>387.98259999999999</v>
      </c>
      <c r="D33" s="30">
        <v>268.80889999999999</v>
      </c>
      <c r="E33" s="31">
        <v>0</v>
      </c>
      <c r="F33" s="32">
        <v>82.849100000000007</v>
      </c>
      <c r="G33" s="31">
        <v>36.324599999999997</v>
      </c>
      <c r="H33" s="33">
        <v>319.5</v>
      </c>
      <c r="I33" s="30">
        <v>8967.99</v>
      </c>
      <c r="J33" s="30">
        <v>1678.8200000000002</v>
      </c>
      <c r="K33" s="30">
        <v>0</v>
      </c>
      <c r="L33" s="30">
        <v>506.75</v>
      </c>
      <c r="M33" s="30">
        <v>2059.04</v>
      </c>
      <c r="N33" s="30">
        <v>229.9</v>
      </c>
      <c r="O33" s="30">
        <v>102.39999999999999</v>
      </c>
      <c r="P33" s="30">
        <v>821.09</v>
      </c>
      <c r="Q33" s="34">
        <v>126.7</v>
      </c>
      <c r="R33" s="31"/>
      <c r="S33" s="35">
        <f t="shared" si="1"/>
        <v>14812.189999999999</v>
      </c>
      <c r="T33" s="34">
        <v>428.11</v>
      </c>
      <c r="U33" s="36">
        <f t="shared" si="0"/>
        <v>15240.3</v>
      </c>
    </row>
    <row r="34" spans="1:21" ht="12" customHeight="1" x14ac:dyDescent="0.25">
      <c r="A34" s="29" t="s">
        <v>65</v>
      </c>
      <c r="B34" s="30">
        <v>996</v>
      </c>
      <c r="C34" s="30">
        <v>11032.1198</v>
      </c>
      <c r="D34" s="30">
        <v>7095.7404999999999</v>
      </c>
      <c r="E34" s="31">
        <v>0</v>
      </c>
      <c r="F34" s="32">
        <v>3610.1599000000001</v>
      </c>
      <c r="G34" s="31">
        <v>326.21940000000001</v>
      </c>
      <c r="H34" s="33">
        <v>23558.219999999998</v>
      </c>
      <c r="I34" s="30">
        <v>27802.920000000002</v>
      </c>
      <c r="J34" s="30">
        <v>322041.69</v>
      </c>
      <c r="K34" s="30">
        <v>351.25</v>
      </c>
      <c r="L34" s="30">
        <v>20863.669999999998</v>
      </c>
      <c r="M34" s="30">
        <v>43903.19999999999</v>
      </c>
      <c r="N34" s="30">
        <v>253792.07</v>
      </c>
      <c r="O34" s="30">
        <v>2724.62</v>
      </c>
      <c r="P34" s="30">
        <v>3453.4100000000003</v>
      </c>
      <c r="Q34" s="34">
        <v>28183.34</v>
      </c>
      <c r="R34" s="31"/>
      <c r="S34" s="35">
        <f t="shared" si="1"/>
        <v>726674.39</v>
      </c>
      <c r="T34" s="34">
        <v>33013.960000000014</v>
      </c>
      <c r="U34" s="36">
        <f t="shared" si="0"/>
        <v>759688.35</v>
      </c>
    </row>
    <row r="35" spans="1:21" ht="12" customHeight="1" x14ac:dyDescent="0.25">
      <c r="A35" s="29" t="s">
        <v>66</v>
      </c>
      <c r="B35" s="30">
        <v>1</v>
      </c>
      <c r="C35" s="30">
        <v>6.6</v>
      </c>
      <c r="D35" s="30">
        <v>0</v>
      </c>
      <c r="E35" s="31">
        <v>0</v>
      </c>
      <c r="F35" s="32">
        <v>6.6</v>
      </c>
      <c r="G35" s="31">
        <v>0</v>
      </c>
      <c r="H35" s="33"/>
      <c r="I35" s="30"/>
      <c r="J35" s="30"/>
      <c r="K35" s="30">
        <v>0</v>
      </c>
      <c r="L35" s="30">
        <v>107.05</v>
      </c>
      <c r="M35" s="30">
        <v>80.5</v>
      </c>
      <c r="N35" s="30"/>
      <c r="O35" s="30"/>
      <c r="P35" s="30"/>
      <c r="Q35" s="34"/>
      <c r="R35" s="31"/>
      <c r="S35" s="35">
        <f t="shared" si="1"/>
        <v>187.55</v>
      </c>
      <c r="T35" s="34">
        <v>5.75</v>
      </c>
      <c r="U35" s="36">
        <f t="shared" si="0"/>
        <v>193.3</v>
      </c>
    </row>
    <row r="36" spans="1:21" ht="12" customHeight="1" x14ac:dyDescent="0.25">
      <c r="A36" s="29" t="s">
        <v>67</v>
      </c>
      <c r="B36" s="30">
        <v>6</v>
      </c>
      <c r="C36" s="30">
        <v>10.632300000000001</v>
      </c>
      <c r="D36" s="30">
        <v>1.8101</v>
      </c>
      <c r="E36" s="31">
        <v>0</v>
      </c>
      <c r="F36" s="32">
        <v>8.8222000000000005</v>
      </c>
      <c r="G36" s="31">
        <v>0</v>
      </c>
      <c r="H36" s="33">
        <v>22.9</v>
      </c>
      <c r="I36" s="30">
        <v>52.8</v>
      </c>
      <c r="J36" s="30">
        <v>25</v>
      </c>
      <c r="K36" s="30">
        <v>0</v>
      </c>
      <c r="L36" s="30">
        <v>36.5</v>
      </c>
      <c r="M36" s="30">
        <v>78.5</v>
      </c>
      <c r="N36" s="30"/>
      <c r="O36" s="30"/>
      <c r="P36" s="30"/>
      <c r="Q36" s="34"/>
      <c r="R36" s="31"/>
      <c r="S36" s="35">
        <f t="shared" si="1"/>
        <v>215.7</v>
      </c>
      <c r="T36" s="34">
        <v>10.6</v>
      </c>
      <c r="U36" s="36">
        <f t="shared" si="0"/>
        <v>226.29999999999998</v>
      </c>
    </row>
    <row r="37" spans="1:21" ht="12" customHeight="1" x14ac:dyDescent="0.25">
      <c r="A37" s="29" t="s">
        <v>68</v>
      </c>
      <c r="B37" s="30">
        <v>1870</v>
      </c>
      <c r="C37" s="30">
        <v>43169.229800000001</v>
      </c>
      <c r="D37" s="30">
        <v>107.3907</v>
      </c>
      <c r="E37" s="31">
        <v>40600.673699999999</v>
      </c>
      <c r="F37" s="32">
        <v>380.87580000000003</v>
      </c>
      <c r="G37" s="31">
        <v>2080.2896000000001</v>
      </c>
      <c r="H37" s="33">
        <v>2221.7199999999998</v>
      </c>
      <c r="I37" s="30">
        <v>2276.38</v>
      </c>
      <c r="J37" s="30"/>
      <c r="K37" s="30">
        <v>0</v>
      </c>
      <c r="L37" s="30">
        <v>5949.44</v>
      </c>
      <c r="M37" s="30">
        <v>13303.8</v>
      </c>
      <c r="N37" s="30">
        <v>907.07999999999993</v>
      </c>
      <c r="O37" s="30">
        <v>17599.79</v>
      </c>
      <c r="P37" s="30">
        <v>9167.48</v>
      </c>
      <c r="Q37" s="34">
        <v>1611.2</v>
      </c>
      <c r="R37" s="31">
        <v>5364412.9899999993</v>
      </c>
      <c r="S37" s="35">
        <f t="shared" si="1"/>
        <v>5417449.879999999</v>
      </c>
      <c r="T37" s="34">
        <v>3662.46</v>
      </c>
      <c r="U37" s="36">
        <f t="shared" si="0"/>
        <v>5421112.3399999989</v>
      </c>
    </row>
    <row r="38" spans="1:21" ht="12" customHeight="1" x14ac:dyDescent="0.25">
      <c r="A38" s="29" t="s">
        <v>69</v>
      </c>
      <c r="B38" s="30">
        <v>2368</v>
      </c>
      <c r="C38" s="30">
        <v>43255.762999999999</v>
      </c>
      <c r="D38" s="30">
        <v>716.91079999999999</v>
      </c>
      <c r="E38" s="31">
        <v>38685.798799999997</v>
      </c>
      <c r="F38" s="32">
        <v>1220.5702000000001</v>
      </c>
      <c r="G38" s="31">
        <v>2632.4832000000001</v>
      </c>
      <c r="H38" s="33">
        <v>16220.27</v>
      </c>
      <c r="I38" s="30">
        <v>25557.52</v>
      </c>
      <c r="J38" s="30">
        <v>161.94</v>
      </c>
      <c r="K38" s="30">
        <v>7.93</v>
      </c>
      <c r="L38" s="30">
        <v>28263.459999999995</v>
      </c>
      <c r="M38" s="30">
        <v>40149.540000000008</v>
      </c>
      <c r="N38" s="30">
        <v>7933.04</v>
      </c>
      <c r="O38" s="30">
        <v>74960.010000000009</v>
      </c>
      <c r="P38" s="30">
        <v>22891.980000000003</v>
      </c>
      <c r="Q38" s="34">
        <v>4253.93</v>
      </c>
      <c r="R38" s="31">
        <v>5233356.6400000006</v>
      </c>
      <c r="S38" s="35">
        <f t="shared" si="1"/>
        <v>5453756.2600000007</v>
      </c>
      <c r="T38" s="34">
        <v>7666.0099999999975</v>
      </c>
      <c r="U38" s="36">
        <f t="shared" si="0"/>
        <v>5461422.2700000005</v>
      </c>
    </row>
    <row r="39" spans="1:21" ht="12" customHeight="1" x14ac:dyDescent="0.25">
      <c r="A39" s="29" t="s">
        <v>70</v>
      </c>
      <c r="B39" s="30">
        <v>450</v>
      </c>
      <c r="C39" s="30">
        <v>4364.6954999999998</v>
      </c>
      <c r="D39" s="30">
        <v>4265.5357000000004</v>
      </c>
      <c r="E39" s="31">
        <v>0</v>
      </c>
      <c r="F39" s="32">
        <v>58.256599999999999</v>
      </c>
      <c r="G39" s="31">
        <v>40.903199999999998</v>
      </c>
      <c r="H39" s="33">
        <v>188313.4</v>
      </c>
      <c r="I39" s="30">
        <v>24485.199999999997</v>
      </c>
      <c r="J39" s="30">
        <v>10527.7</v>
      </c>
      <c r="K39" s="30">
        <v>0</v>
      </c>
      <c r="L39" s="30">
        <v>1455.78</v>
      </c>
      <c r="M39" s="30">
        <v>544.1</v>
      </c>
      <c r="N39" s="30">
        <v>301.54000000000002</v>
      </c>
      <c r="O39" s="30">
        <v>298.91000000000003</v>
      </c>
      <c r="P39" s="30">
        <v>292.79999999999995</v>
      </c>
      <c r="Q39" s="34">
        <v>157.4</v>
      </c>
      <c r="R39" s="31"/>
      <c r="S39" s="35">
        <f t="shared" si="1"/>
        <v>226376.83</v>
      </c>
      <c r="T39" s="34">
        <v>1136.2400000000005</v>
      </c>
      <c r="U39" s="36">
        <f t="shared" si="0"/>
        <v>227513.06999999998</v>
      </c>
    </row>
    <row r="40" spans="1:21" ht="12" customHeight="1" x14ac:dyDescent="0.25">
      <c r="A40" s="29" t="s">
        <v>71</v>
      </c>
      <c r="B40" s="30">
        <v>40</v>
      </c>
      <c r="C40" s="30">
        <v>83.031900000000007</v>
      </c>
      <c r="D40" s="30">
        <v>26.388400000000001</v>
      </c>
      <c r="E40" s="31">
        <v>0</v>
      </c>
      <c r="F40" s="32">
        <v>47.396000000000001</v>
      </c>
      <c r="G40" s="31">
        <v>9.2475000000000005</v>
      </c>
      <c r="H40" s="33">
        <v>324.29000000000002</v>
      </c>
      <c r="I40" s="30">
        <v>506.16</v>
      </c>
      <c r="J40" s="30"/>
      <c r="K40" s="30">
        <v>0</v>
      </c>
      <c r="L40" s="30">
        <v>442.91</v>
      </c>
      <c r="M40" s="30">
        <v>1249.58</v>
      </c>
      <c r="N40" s="30">
        <v>436.73</v>
      </c>
      <c r="O40" s="30">
        <v>36.08</v>
      </c>
      <c r="P40" s="30">
        <v>57.5</v>
      </c>
      <c r="Q40" s="34">
        <v>3.1</v>
      </c>
      <c r="R40" s="31"/>
      <c r="S40" s="35">
        <f t="shared" si="1"/>
        <v>3056.35</v>
      </c>
      <c r="T40" s="34">
        <v>6.8</v>
      </c>
      <c r="U40" s="36">
        <f t="shared" si="0"/>
        <v>3063.15</v>
      </c>
    </row>
    <row r="41" spans="1:21" ht="12" customHeight="1" x14ac:dyDescent="0.25">
      <c r="A41" s="29" t="s">
        <v>72</v>
      </c>
      <c r="B41" s="30">
        <v>1405</v>
      </c>
      <c r="C41" s="30">
        <v>9814.6360000000004</v>
      </c>
      <c r="D41" s="30">
        <v>9717.2278000000006</v>
      </c>
      <c r="E41" s="31">
        <v>0</v>
      </c>
      <c r="F41" s="32">
        <v>31.643599999999999</v>
      </c>
      <c r="G41" s="31">
        <v>65.764600000000002</v>
      </c>
      <c r="H41" s="33">
        <v>180936.86</v>
      </c>
      <c r="I41" s="30">
        <v>206602.26</v>
      </c>
      <c r="J41" s="30">
        <v>1330.7</v>
      </c>
      <c r="K41" s="30">
        <v>330.85</v>
      </c>
      <c r="L41" s="30">
        <v>726.54</v>
      </c>
      <c r="M41" s="30">
        <v>295.61</v>
      </c>
      <c r="N41" s="30">
        <v>45.58</v>
      </c>
      <c r="O41" s="30">
        <v>1644.4299999999998</v>
      </c>
      <c r="P41" s="30">
        <v>682.94</v>
      </c>
      <c r="Q41" s="34">
        <v>55.960000000000008</v>
      </c>
      <c r="R41" s="31"/>
      <c r="S41" s="35">
        <f t="shared" si="1"/>
        <v>392651.73</v>
      </c>
      <c r="T41" s="34">
        <v>5286.6399999999949</v>
      </c>
      <c r="U41" s="36">
        <f t="shared" si="0"/>
        <v>397938.37</v>
      </c>
    </row>
    <row r="42" spans="1:21" ht="12" customHeight="1" x14ac:dyDescent="0.25">
      <c r="A42" s="29" t="s">
        <v>73</v>
      </c>
      <c r="B42" s="30">
        <v>623</v>
      </c>
      <c r="C42" s="30">
        <v>11169.5497</v>
      </c>
      <c r="D42" s="30">
        <v>10148.7626</v>
      </c>
      <c r="E42" s="31">
        <v>20.975999999999999</v>
      </c>
      <c r="F42" s="32">
        <v>531.55439999999999</v>
      </c>
      <c r="G42" s="31">
        <v>468.25670000000002</v>
      </c>
      <c r="H42" s="33">
        <v>165115.92000000001</v>
      </c>
      <c r="I42" s="30">
        <v>181127.08</v>
      </c>
      <c r="J42" s="30">
        <v>52408.619999999995</v>
      </c>
      <c r="K42" s="30">
        <v>3813.79</v>
      </c>
      <c r="L42" s="30">
        <v>4872.17</v>
      </c>
      <c r="M42" s="30">
        <v>12507.580000000002</v>
      </c>
      <c r="N42" s="30">
        <v>8214.5299999999988</v>
      </c>
      <c r="O42" s="30">
        <v>6063.67</v>
      </c>
      <c r="P42" s="30">
        <v>6032.09</v>
      </c>
      <c r="Q42" s="34">
        <v>3688.65</v>
      </c>
      <c r="R42" s="31">
        <v>2858</v>
      </c>
      <c r="S42" s="35">
        <f t="shared" si="1"/>
        <v>446702.1</v>
      </c>
      <c r="T42" s="34">
        <v>11808.279999999999</v>
      </c>
      <c r="U42" s="36">
        <f t="shared" si="0"/>
        <v>458510.38</v>
      </c>
    </row>
    <row r="43" spans="1:21" ht="12" customHeight="1" x14ac:dyDescent="0.25">
      <c r="A43" s="29" t="s">
        <v>74</v>
      </c>
      <c r="B43" s="30">
        <v>9</v>
      </c>
      <c r="C43" s="30">
        <v>20.808</v>
      </c>
      <c r="D43" s="30">
        <v>2.6301999999999999</v>
      </c>
      <c r="E43" s="31">
        <v>0</v>
      </c>
      <c r="F43" s="32">
        <v>10.7577</v>
      </c>
      <c r="G43" s="31">
        <v>7.4200999999999997</v>
      </c>
      <c r="H43" s="33"/>
      <c r="I43" s="30">
        <v>88.83</v>
      </c>
      <c r="J43" s="30">
        <v>25.74</v>
      </c>
      <c r="K43" s="30">
        <v>0</v>
      </c>
      <c r="L43" s="30">
        <v>240</v>
      </c>
      <c r="M43" s="30">
        <v>23</v>
      </c>
      <c r="N43" s="30">
        <v>8</v>
      </c>
      <c r="O43" s="30">
        <v>153.41</v>
      </c>
      <c r="P43" s="30">
        <v>62.22</v>
      </c>
      <c r="Q43" s="34">
        <v>4.5</v>
      </c>
      <c r="R43" s="31"/>
      <c r="S43" s="35">
        <f t="shared" si="1"/>
        <v>605.70000000000005</v>
      </c>
      <c r="T43" s="34">
        <v>9.25</v>
      </c>
      <c r="U43" s="36">
        <f t="shared" si="0"/>
        <v>614.95000000000005</v>
      </c>
    </row>
    <row r="44" spans="1:21" ht="12" customHeight="1" x14ac:dyDescent="0.25">
      <c r="A44" s="29" t="s">
        <v>75</v>
      </c>
      <c r="B44" s="30">
        <v>1517</v>
      </c>
      <c r="C44" s="30">
        <v>16271.882</v>
      </c>
      <c r="D44" s="30">
        <v>13652.802600000001</v>
      </c>
      <c r="E44" s="31">
        <v>0</v>
      </c>
      <c r="F44" s="32">
        <v>2264.3332</v>
      </c>
      <c r="G44" s="31">
        <v>354.74619999999999</v>
      </c>
      <c r="H44" s="33">
        <v>101328.79000000002</v>
      </c>
      <c r="I44" s="30">
        <v>422146.94</v>
      </c>
      <c r="J44" s="30">
        <v>39174.769999999997</v>
      </c>
      <c r="K44" s="30">
        <v>3705.4199999999996</v>
      </c>
      <c r="L44" s="30">
        <v>15470.6</v>
      </c>
      <c r="M44" s="30">
        <v>57963.51</v>
      </c>
      <c r="N44" s="30">
        <v>54880.719999999994</v>
      </c>
      <c r="O44" s="30">
        <v>5755.1500000000005</v>
      </c>
      <c r="P44" s="30">
        <v>5738.68</v>
      </c>
      <c r="Q44" s="34">
        <v>2225.73</v>
      </c>
      <c r="R44" s="31"/>
      <c r="S44" s="35">
        <f t="shared" si="1"/>
        <v>708390.31</v>
      </c>
      <c r="T44" s="34">
        <v>18472.949999999997</v>
      </c>
      <c r="U44" s="36">
        <f t="shared" si="0"/>
        <v>726863.26</v>
      </c>
    </row>
    <row r="45" spans="1:21" ht="12" customHeight="1" x14ac:dyDescent="0.25">
      <c r="A45" s="29" t="s">
        <v>76</v>
      </c>
      <c r="B45" s="30">
        <v>1</v>
      </c>
      <c r="C45" s="30">
        <v>0.99</v>
      </c>
      <c r="D45" s="30">
        <v>0</v>
      </c>
      <c r="E45" s="31">
        <v>0</v>
      </c>
      <c r="F45" s="32">
        <v>0</v>
      </c>
      <c r="G45" s="31">
        <v>0.99</v>
      </c>
      <c r="H45" s="33"/>
      <c r="I45" s="30"/>
      <c r="J45" s="30"/>
      <c r="K45" s="30">
        <v>0</v>
      </c>
      <c r="L45" s="30"/>
      <c r="M45" s="30"/>
      <c r="N45" s="30"/>
      <c r="O45" s="30">
        <v>1.3</v>
      </c>
      <c r="P45" s="30">
        <v>7.2</v>
      </c>
      <c r="Q45" s="34"/>
      <c r="R45" s="31"/>
      <c r="S45" s="35">
        <f t="shared" si="1"/>
        <v>8.5</v>
      </c>
      <c r="T45" s="34">
        <v>0</v>
      </c>
      <c r="U45" s="36">
        <f t="shared" si="0"/>
        <v>8.5</v>
      </c>
    </row>
    <row r="46" spans="1:21" ht="12" customHeight="1" x14ac:dyDescent="0.25">
      <c r="A46" s="29" t="s">
        <v>77</v>
      </c>
      <c r="B46" s="30">
        <v>46</v>
      </c>
      <c r="C46" s="30">
        <v>938.20349999999996</v>
      </c>
      <c r="D46" s="30">
        <v>770.4348</v>
      </c>
      <c r="E46" s="31">
        <v>0</v>
      </c>
      <c r="F46" s="32">
        <v>97.485900000000001</v>
      </c>
      <c r="G46" s="31">
        <v>70.282799999999995</v>
      </c>
      <c r="H46" s="33">
        <v>5562.85</v>
      </c>
      <c r="I46" s="30">
        <v>14308.720000000001</v>
      </c>
      <c r="J46" s="30">
        <v>8166.9</v>
      </c>
      <c r="K46" s="30">
        <v>0</v>
      </c>
      <c r="L46" s="30">
        <v>796.5</v>
      </c>
      <c r="M46" s="30">
        <v>1517.5</v>
      </c>
      <c r="N46" s="30">
        <v>2622.5</v>
      </c>
      <c r="O46" s="30">
        <v>605.79999999999995</v>
      </c>
      <c r="P46" s="30">
        <v>1612.13</v>
      </c>
      <c r="Q46" s="34">
        <v>667</v>
      </c>
      <c r="R46" s="31"/>
      <c r="S46" s="35">
        <f t="shared" si="1"/>
        <v>35859.9</v>
      </c>
      <c r="T46" s="34">
        <v>884.72</v>
      </c>
      <c r="U46" s="36">
        <f t="shared" si="0"/>
        <v>36744.620000000003</v>
      </c>
    </row>
    <row r="47" spans="1:21" ht="12" customHeight="1" x14ac:dyDescent="0.25">
      <c r="A47" s="29" t="s">
        <v>78</v>
      </c>
      <c r="B47" s="30">
        <v>247</v>
      </c>
      <c r="C47" s="30">
        <v>5110.4754000000003</v>
      </c>
      <c r="D47" s="30">
        <v>2287.2961</v>
      </c>
      <c r="E47" s="31">
        <v>0</v>
      </c>
      <c r="F47" s="32">
        <v>2668.8773999999999</v>
      </c>
      <c r="G47" s="31">
        <v>154.30189999999999</v>
      </c>
      <c r="H47" s="33">
        <v>13906.75</v>
      </c>
      <c r="I47" s="30">
        <v>19560.890000000003</v>
      </c>
      <c r="J47" s="30">
        <v>59670.7</v>
      </c>
      <c r="K47" s="30">
        <v>0</v>
      </c>
      <c r="L47" s="30">
        <v>23772.48</v>
      </c>
      <c r="M47" s="30">
        <v>25065.88</v>
      </c>
      <c r="N47" s="30">
        <v>184087.96</v>
      </c>
      <c r="O47" s="30">
        <v>6342.91</v>
      </c>
      <c r="P47" s="30">
        <v>1763.78</v>
      </c>
      <c r="Q47" s="34">
        <v>6015.07</v>
      </c>
      <c r="R47" s="31"/>
      <c r="S47" s="35">
        <f t="shared" si="1"/>
        <v>340186.42</v>
      </c>
      <c r="T47" s="34">
        <v>12212.67</v>
      </c>
      <c r="U47" s="36">
        <f t="shared" si="0"/>
        <v>352399.08999999997</v>
      </c>
    </row>
    <row r="48" spans="1:21" ht="12" customHeight="1" x14ac:dyDescent="0.25">
      <c r="A48" s="29" t="s">
        <v>79</v>
      </c>
      <c r="B48" s="30">
        <v>3485</v>
      </c>
      <c r="C48" s="30">
        <v>52980.3799</v>
      </c>
      <c r="D48" s="30">
        <v>17920.0353</v>
      </c>
      <c r="E48" s="31"/>
      <c r="F48" s="32">
        <v>32688.288499999999</v>
      </c>
      <c r="G48" s="31">
        <v>2372.0560999999998</v>
      </c>
      <c r="H48" s="33">
        <v>55619.55</v>
      </c>
      <c r="I48" s="30">
        <v>524702.86</v>
      </c>
      <c r="J48" s="30">
        <v>132684.01</v>
      </c>
      <c r="K48" s="30">
        <v>3697.9100000000003</v>
      </c>
      <c r="L48" s="30">
        <v>349625.36999999994</v>
      </c>
      <c r="M48" s="30">
        <v>821000.30000000016</v>
      </c>
      <c r="N48" s="30">
        <v>900408.55</v>
      </c>
      <c r="O48" s="30">
        <v>43936.960000000006</v>
      </c>
      <c r="P48" s="30">
        <v>82417.039999999994</v>
      </c>
      <c r="Q48" s="34">
        <v>80977.219999999987</v>
      </c>
      <c r="R48" s="31"/>
      <c r="S48" s="35">
        <f t="shared" si="1"/>
        <v>2995069.77</v>
      </c>
      <c r="T48" s="34">
        <v>80624.42</v>
      </c>
      <c r="U48" s="36">
        <f t="shared" si="0"/>
        <v>3075694.19</v>
      </c>
    </row>
    <row r="49" spans="1:21" ht="12" customHeight="1" x14ac:dyDescent="0.25">
      <c r="A49" s="29" t="s">
        <v>80</v>
      </c>
      <c r="B49" s="30">
        <v>96</v>
      </c>
      <c r="C49" s="30">
        <v>1351.0401999999999</v>
      </c>
      <c r="D49" s="30">
        <v>723.37199999999996</v>
      </c>
      <c r="E49" s="31"/>
      <c r="F49" s="32">
        <v>529.12639999999999</v>
      </c>
      <c r="G49" s="31">
        <v>98.541799999999995</v>
      </c>
      <c r="H49" s="33"/>
      <c r="I49" s="30">
        <v>18950.13</v>
      </c>
      <c r="J49" s="30">
        <v>17745.2</v>
      </c>
      <c r="K49" s="30">
        <v>0</v>
      </c>
      <c r="L49" s="30">
        <v>429</v>
      </c>
      <c r="M49" s="30">
        <v>25477.88</v>
      </c>
      <c r="N49" s="30">
        <v>20229.7</v>
      </c>
      <c r="O49" s="30">
        <v>556.34</v>
      </c>
      <c r="P49" s="30">
        <v>2094.81</v>
      </c>
      <c r="Q49" s="34">
        <v>544.75</v>
      </c>
      <c r="R49" s="31"/>
      <c r="S49" s="35">
        <f t="shared" si="1"/>
        <v>86027.81</v>
      </c>
      <c r="T49" s="34">
        <v>2359.8000000000002</v>
      </c>
      <c r="U49" s="36">
        <f t="shared" si="0"/>
        <v>88387.61</v>
      </c>
    </row>
    <row r="50" spans="1:21" ht="12" customHeight="1" x14ac:dyDescent="0.25">
      <c r="A50" s="29" t="s">
        <v>81</v>
      </c>
      <c r="B50" s="30">
        <v>953</v>
      </c>
      <c r="C50" s="30">
        <v>20093.017500000002</v>
      </c>
      <c r="D50" s="30">
        <v>1495.4335000000001</v>
      </c>
      <c r="E50" s="31">
        <v>1249.6392000000001</v>
      </c>
      <c r="F50" s="32">
        <v>14104.841200000001</v>
      </c>
      <c r="G50" s="31">
        <v>3243.1035999999999</v>
      </c>
      <c r="H50" s="33">
        <v>15125.09</v>
      </c>
      <c r="I50" s="30">
        <v>37479.630000000005</v>
      </c>
      <c r="J50" s="30">
        <v>15456.119999999999</v>
      </c>
      <c r="K50" s="30">
        <v>0</v>
      </c>
      <c r="L50" s="30">
        <v>966543.92000000016</v>
      </c>
      <c r="M50" s="30">
        <v>81223.360000000001</v>
      </c>
      <c r="N50" s="30">
        <v>113627.48999999999</v>
      </c>
      <c r="O50" s="30">
        <v>331273.60000000003</v>
      </c>
      <c r="P50" s="30">
        <v>6912.28</v>
      </c>
      <c r="Q50" s="34">
        <v>30777.4</v>
      </c>
      <c r="R50" s="31">
        <v>114660.56</v>
      </c>
      <c r="S50" s="35">
        <f t="shared" si="1"/>
        <v>1713079.4500000002</v>
      </c>
      <c r="T50" s="34">
        <v>18999.849999999999</v>
      </c>
      <c r="U50" s="36">
        <f t="shared" si="0"/>
        <v>1732079.3000000003</v>
      </c>
    </row>
    <row r="51" spans="1:21" ht="12" customHeight="1" x14ac:dyDescent="0.25">
      <c r="A51" s="29" t="s">
        <v>82</v>
      </c>
      <c r="B51" s="30">
        <v>5793</v>
      </c>
      <c r="C51" s="30">
        <v>114867.8312</v>
      </c>
      <c r="D51" s="30">
        <v>110699.5521</v>
      </c>
      <c r="E51" s="31">
        <v>1.3976</v>
      </c>
      <c r="F51" s="32">
        <v>667.30070000000001</v>
      </c>
      <c r="G51" s="31">
        <v>3499.5808000000002</v>
      </c>
      <c r="H51" s="33">
        <v>499985.06</v>
      </c>
      <c r="I51" s="30">
        <v>3755260.01</v>
      </c>
      <c r="J51" s="30">
        <v>201355.27</v>
      </c>
      <c r="K51" s="30">
        <v>103884.41000000002</v>
      </c>
      <c r="L51" s="30">
        <v>14673.39</v>
      </c>
      <c r="M51" s="30">
        <v>35391.050000000003</v>
      </c>
      <c r="N51" s="30">
        <v>12717.86</v>
      </c>
      <c r="O51" s="30">
        <v>37061.56</v>
      </c>
      <c r="P51" s="30">
        <v>174439.21999999997</v>
      </c>
      <c r="Q51" s="34">
        <v>50580.26</v>
      </c>
      <c r="R51" s="31">
        <v>162.77000000000001</v>
      </c>
      <c r="S51" s="35">
        <f t="shared" si="1"/>
        <v>4885510.8599999975</v>
      </c>
      <c r="T51" s="34">
        <v>114758.41000000006</v>
      </c>
      <c r="U51" s="36">
        <f t="shared" si="0"/>
        <v>5000269.2699999977</v>
      </c>
    </row>
    <row r="52" spans="1:21" ht="12" customHeight="1" x14ac:dyDescent="0.25">
      <c r="A52" s="29" t="s">
        <v>83</v>
      </c>
      <c r="B52" s="30">
        <v>7668</v>
      </c>
      <c r="C52" s="30">
        <v>81153.033399999986</v>
      </c>
      <c r="D52" s="30">
        <v>15836.158299999999</v>
      </c>
      <c r="E52" s="31"/>
      <c r="F52" s="32">
        <v>60573.782399999996</v>
      </c>
      <c r="G52" s="31">
        <v>4743.0927000000001</v>
      </c>
      <c r="H52" s="33">
        <v>138647.52000000002</v>
      </c>
      <c r="I52" s="30">
        <v>309685.55</v>
      </c>
      <c r="J52" s="30">
        <v>121704.52</v>
      </c>
      <c r="K52" s="30">
        <v>0</v>
      </c>
      <c r="L52" s="30">
        <v>1031437.2299999999</v>
      </c>
      <c r="M52" s="30">
        <v>1638256.5900000008</v>
      </c>
      <c r="N52" s="30">
        <v>1341999.5099999995</v>
      </c>
      <c r="O52" s="30">
        <v>121250.73000000001</v>
      </c>
      <c r="P52" s="30">
        <v>204923.22</v>
      </c>
      <c r="Q52" s="34">
        <v>82113.08</v>
      </c>
      <c r="R52" s="31"/>
      <c r="S52" s="35">
        <f t="shared" si="1"/>
        <v>4990017.95</v>
      </c>
      <c r="T52" s="34">
        <v>128962.31000000003</v>
      </c>
      <c r="U52" s="36">
        <f t="shared" si="0"/>
        <v>5118980.26</v>
      </c>
    </row>
    <row r="53" spans="1:21" ht="12" customHeight="1" x14ac:dyDescent="0.25">
      <c r="A53" s="29" t="s">
        <v>84</v>
      </c>
      <c r="B53" s="30">
        <v>57</v>
      </c>
      <c r="C53" s="30">
        <v>519.40829999999994</v>
      </c>
      <c r="D53" s="30">
        <v>362.92099999999999</v>
      </c>
      <c r="E53" s="31"/>
      <c r="F53" s="32">
        <v>68.333600000000004</v>
      </c>
      <c r="G53" s="31">
        <v>88.153700000000001</v>
      </c>
      <c r="H53" s="33">
        <v>10551.04</v>
      </c>
      <c r="I53" s="30">
        <v>4203.29</v>
      </c>
      <c r="J53" s="30">
        <v>2245.1999999999998</v>
      </c>
      <c r="K53" s="30">
        <v>0</v>
      </c>
      <c r="L53" s="30">
        <v>3067.81</v>
      </c>
      <c r="M53" s="30">
        <v>1146</v>
      </c>
      <c r="N53" s="30">
        <v>394.5</v>
      </c>
      <c r="O53" s="30">
        <v>1495</v>
      </c>
      <c r="P53" s="30">
        <v>1387.5</v>
      </c>
      <c r="Q53" s="34">
        <v>1228.7</v>
      </c>
      <c r="R53" s="31"/>
      <c r="S53" s="35">
        <f t="shared" si="1"/>
        <v>25719.040000000005</v>
      </c>
      <c r="T53" s="34">
        <v>417.83</v>
      </c>
      <c r="U53" s="36">
        <f t="shared" si="0"/>
        <v>26136.870000000006</v>
      </c>
    </row>
    <row r="54" spans="1:21" ht="12" customHeight="1" x14ac:dyDescent="0.25">
      <c r="A54" s="29" t="s">
        <v>85</v>
      </c>
      <c r="B54" s="30">
        <v>687</v>
      </c>
      <c r="C54" s="30">
        <v>9945.0174000000006</v>
      </c>
      <c r="D54" s="30">
        <v>8957.9549000000006</v>
      </c>
      <c r="E54" s="31"/>
      <c r="F54" s="32">
        <v>196.87129999999999</v>
      </c>
      <c r="G54" s="31">
        <v>790.19119999999998</v>
      </c>
      <c r="H54" s="33">
        <v>145135.21</v>
      </c>
      <c r="I54" s="30">
        <v>223945.85</v>
      </c>
      <c r="J54" s="30">
        <v>32346.66</v>
      </c>
      <c r="K54" s="30">
        <v>8084.83</v>
      </c>
      <c r="L54" s="30">
        <v>2602.42</v>
      </c>
      <c r="M54" s="30">
        <v>3296.9799999999996</v>
      </c>
      <c r="N54" s="30">
        <v>4303.4899999999989</v>
      </c>
      <c r="O54" s="30">
        <v>18162.11</v>
      </c>
      <c r="P54" s="30">
        <v>11035.270000000002</v>
      </c>
      <c r="Q54" s="34">
        <v>18734</v>
      </c>
      <c r="R54" s="31"/>
      <c r="S54" s="35">
        <f t="shared" si="1"/>
        <v>467646.81999999995</v>
      </c>
      <c r="T54" s="34">
        <v>10308.650000000001</v>
      </c>
      <c r="U54" s="36">
        <f t="shared" si="0"/>
        <v>477955.47</v>
      </c>
    </row>
    <row r="55" spans="1:21" ht="12" customHeight="1" x14ac:dyDescent="0.25">
      <c r="A55" s="29" t="s">
        <v>86</v>
      </c>
      <c r="B55" s="30">
        <v>84</v>
      </c>
      <c r="C55" s="30">
        <v>274.64240000000001</v>
      </c>
      <c r="D55" s="30">
        <v>131.45240000000001</v>
      </c>
      <c r="E55" s="31"/>
      <c r="F55" s="32">
        <v>97.953000000000003</v>
      </c>
      <c r="G55" s="31">
        <v>45.237000000000002</v>
      </c>
      <c r="H55" s="33">
        <v>6721.58</v>
      </c>
      <c r="I55" s="30">
        <v>637.05999999999995</v>
      </c>
      <c r="J55" s="30">
        <v>153.93</v>
      </c>
      <c r="K55" s="30">
        <v>284.86</v>
      </c>
      <c r="L55" s="30">
        <v>1551.39</v>
      </c>
      <c r="M55" s="30">
        <v>2136.0299999999997</v>
      </c>
      <c r="N55" s="30">
        <v>147.69999999999999</v>
      </c>
      <c r="O55" s="30">
        <v>1804.3</v>
      </c>
      <c r="P55" s="30">
        <v>348.40000000000003</v>
      </c>
      <c r="Q55" s="34">
        <v>236.14999999999998</v>
      </c>
      <c r="R55" s="31"/>
      <c r="S55" s="35">
        <f t="shared" si="1"/>
        <v>14021.399999999998</v>
      </c>
      <c r="T55" s="34">
        <v>355.86999999999995</v>
      </c>
      <c r="U55" s="36">
        <f t="shared" si="0"/>
        <v>14377.269999999999</v>
      </c>
    </row>
    <row r="56" spans="1:21" ht="12" customHeight="1" x14ac:dyDescent="0.25">
      <c r="A56" s="29" t="s">
        <v>87</v>
      </c>
      <c r="B56" s="30">
        <v>430</v>
      </c>
      <c r="C56" s="30">
        <v>2167.5356000000002</v>
      </c>
      <c r="D56" s="30">
        <v>2063.4803000000002</v>
      </c>
      <c r="E56" s="31"/>
      <c r="F56" s="32">
        <v>8.5731999999999999</v>
      </c>
      <c r="G56" s="31">
        <v>95.482100000000003</v>
      </c>
      <c r="H56" s="33">
        <v>68761.539999999994</v>
      </c>
      <c r="I56" s="30">
        <v>17465.539999999997</v>
      </c>
      <c r="J56" s="30">
        <v>2018.02</v>
      </c>
      <c r="K56" s="30">
        <v>0</v>
      </c>
      <c r="L56" s="30">
        <v>84</v>
      </c>
      <c r="M56" s="30">
        <v>97.5</v>
      </c>
      <c r="N56" s="30"/>
      <c r="O56" s="30">
        <v>1150.1199999999999</v>
      </c>
      <c r="P56" s="30">
        <v>874.20999999999981</v>
      </c>
      <c r="Q56" s="34">
        <v>35.08</v>
      </c>
      <c r="R56" s="31"/>
      <c r="S56" s="35">
        <f t="shared" si="1"/>
        <v>90486.01</v>
      </c>
      <c r="T56" s="34">
        <v>1282.9699999999998</v>
      </c>
      <c r="U56" s="36">
        <f t="shared" si="0"/>
        <v>91768.98</v>
      </c>
    </row>
    <row r="57" spans="1:21" ht="12" customHeight="1" x14ac:dyDescent="0.25">
      <c r="A57" s="29" t="s">
        <v>88</v>
      </c>
      <c r="B57" s="30">
        <v>204</v>
      </c>
      <c r="C57" s="30">
        <v>1623.1976</v>
      </c>
      <c r="D57" s="30">
        <v>257.68740000000003</v>
      </c>
      <c r="E57" s="31">
        <v>318.85910000000001</v>
      </c>
      <c r="F57" s="32">
        <v>763.15779999999995</v>
      </c>
      <c r="G57" s="31">
        <v>283.49329999999998</v>
      </c>
      <c r="H57" s="33">
        <v>2090.42</v>
      </c>
      <c r="I57" s="30">
        <v>5049.3999999999996</v>
      </c>
      <c r="J57" s="30">
        <v>4918.13</v>
      </c>
      <c r="K57" s="30">
        <v>0</v>
      </c>
      <c r="L57" s="30">
        <v>33403.179999999993</v>
      </c>
      <c r="M57" s="30">
        <v>6688.21</v>
      </c>
      <c r="N57" s="30">
        <v>6483.0099999999993</v>
      </c>
      <c r="O57" s="30">
        <v>23043.940000000002</v>
      </c>
      <c r="P57" s="30">
        <v>816.06</v>
      </c>
      <c r="Q57" s="34">
        <v>434.05</v>
      </c>
      <c r="R57" s="31">
        <v>26775.87</v>
      </c>
      <c r="S57" s="35">
        <f t="shared" si="1"/>
        <v>109702.26999999999</v>
      </c>
      <c r="T57" s="34">
        <v>3061.04</v>
      </c>
      <c r="U57" s="36">
        <f t="shared" si="0"/>
        <v>112763.30999999998</v>
      </c>
    </row>
    <row r="58" spans="1:21" ht="12" customHeight="1" x14ac:dyDescent="0.25">
      <c r="A58" s="29" t="s">
        <v>89</v>
      </c>
      <c r="B58" s="30">
        <v>395</v>
      </c>
      <c r="C58" s="30">
        <v>6556.7269000000006</v>
      </c>
      <c r="D58" s="30">
        <v>4658.0724</v>
      </c>
      <c r="E58" s="31"/>
      <c r="F58" s="32">
        <v>946.53250000000003</v>
      </c>
      <c r="G58" s="31">
        <v>952.12199999999996</v>
      </c>
      <c r="H58" s="33">
        <v>150109.49</v>
      </c>
      <c r="I58" s="30">
        <v>44004.480000000003</v>
      </c>
      <c r="J58" s="30">
        <v>37210.980000000003</v>
      </c>
      <c r="K58" s="30">
        <v>1483.5300000000002</v>
      </c>
      <c r="L58" s="30">
        <v>44968.229999999996</v>
      </c>
      <c r="M58" s="30">
        <v>9685.35</v>
      </c>
      <c r="N58" s="30">
        <v>7450.9</v>
      </c>
      <c r="O58" s="30">
        <v>30051.780000000006</v>
      </c>
      <c r="P58" s="30">
        <v>9668.2800000000007</v>
      </c>
      <c r="Q58" s="34">
        <v>11984.74</v>
      </c>
      <c r="R58" s="31"/>
      <c r="S58" s="35">
        <f t="shared" si="1"/>
        <v>346617.76000000007</v>
      </c>
      <c r="T58" s="34">
        <v>5959.1399999999958</v>
      </c>
      <c r="U58" s="36">
        <f t="shared" si="0"/>
        <v>352576.90000000008</v>
      </c>
    </row>
    <row r="59" spans="1:21" ht="12" customHeight="1" x14ac:dyDescent="0.25">
      <c r="A59" s="29" t="s">
        <v>90</v>
      </c>
      <c r="B59" s="30">
        <v>173</v>
      </c>
      <c r="C59" s="30">
        <v>1014.8185999999999</v>
      </c>
      <c r="D59" s="30">
        <v>634.38900000000001</v>
      </c>
      <c r="E59" s="31"/>
      <c r="F59" s="32">
        <v>267.95479999999998</v>
      </c>
      <c r="G59" s="31">
        <v>112.4748</v>
      </c>
      <c r="H59" s="33">
        <v>6486.35</v>
      </c>
      <c r="I59" s="30">
        <v>16581.169999999998</v>
      </c>
      <c r="J59" s="30">
        <v>1023.19</v>
      </c>
      <c r="K59" s="30">
        <v>0</v>
      </c>
      <c r="L59" s="30">
        <v>4982.3</v>
      </c>
      <c r="M59" s="30">
        <v>4324.4999999999991</v>
      </c>
      <c r="N59" s="30">
        <v>1774.45</v>
      </c>
      <c r="O59" s="30">
        <v>1230.44</v>
      </c>
      <c r="P59" s="30">
        <v>1323.32</v>
      </c>
      <c r="Q59" s="34">
        <v>919.6</v>
      </c>
      <c r="R59" s="31"/>
      <c r="S59" s="35">
        <f t="shared" si="1"/>
        <v>38645.319999999992</v>
      </c>
      <c r="T59" s="34">
        <v>841.12000000000023</v>
      </c>
      <c r="U59" s="36">
        <f t="shared" si="0"/>
        <v>39486.439999999995</v>
      </c>
    </row>
    <row r="60" spans="1:21" ht="12" customHeight="1" x14ac:dyDescent="0.25">
      <c r="A60" s="29" t="s">
        <v>91</v>
      </c>
      <c r="B60" s="30">
        <v>4</v>
      </c>
      <c r="C60" s="30">
        <v>0.68589999999999995</v>
      </c>
      <c r="D60" s="30">
        <v>0</v>
      </c>
      <c r="E60" s="31"/>
      <c r="F60" s="32">
        <v>0</v>
      </c>
      <c r="G60" s="31">
        <v>0.68589999999999995</v>
      </c>
      <c r="H60" s="33"/>
      <c r="I60" s="30"/>
      <c r="J60" s="30"/>
      <c r="K60" s="30">
        <v>0</v>
      </c>
      <c r="L60" s="30"/>
      <c r="M60" s="30"/>
      <c r="N60" s="30"/>
      <c r="O60" s="30">
        <v>2.1</v>
      </c>
      <c r="P60" s="30">
        <v>12.4</v>
      </c>
      <c r="Q60" s="34">
        <v>6.7</v>
      </c>
      <c r="R60" s="31"/>
      <c r="S60" s="35">
        <f t="shared" si="1"/>
        <v>21.2</v>
      </c>
      <c r="T60" s="34">
        <v>0</v>
      </c>
      <c r="U60" s="36">
        <f t="shared" si="0"/>
        <v>21.2</v>
      </c>
    </row>
    <row r="61" spans="1:21" ht="12" customHeight="1" x14ac:dyDescent="0.25">
      <c r="A61" s="29" t="s">
        <v>92</v>
      </c>
      <c r="B61" s="30">
        <v>452</v>
      </c>
      <c r="C61" s="30">
        <v>10165.6332</v>
      </c>
      <c r="D61" s="30">
        <v>6693.3531000000003</v>
      </c>
      <c r="E61" s="31"/>
      <c r="F61" s="32">
        <v>1451.7686000000001</v>
      </c>
      <c r="G61" s="31">
        <v>2020.5115000000001</v>
      </c>
      <c r="H61" s="33">
        <v>353207.16</v>
      </c>
      <c r="I61" s="30">
        <v>1189.23</v>
      </c>
      <c r="J61" s="30">
        <v>1533.33</v>
      </c>
      <c r="K61" s="30">
        <v>3835.62</v>
      </c>
      <c r="L61" s="30">
        <v>61193.899999999994</v>
      </c>
      <c r="M61" s="30">
        <v>14436.61</v>
      </c>
      <c r="N61" s="30">
        <v>26097.379999999997</v>
      </c>
      <c r="O61" s="30">
        <v>120712.96000000001</v>
      </c>
      <c r="P61" s="30">
        <v>12129.7</v>
      </c>
      <c r="Q61" s="34">
        <v>42607.799999999996</v>
      </c>
      <c r="R61" s="31"/>
      <c r="S61" s="35">
        <f t="shared" si="1"/>
        <v>636943.68999999994</v>
      </c>
      <c r="T61" s="34">
        <v>12458.899999999998</v>
      </c>
      <c r="U61" s="36">
        <f t="shared" si="0"/>
        <v>649402.59</v>
      </c>
    </row>
    <row r="62" spans="1:21" ht="12" customHeight="1" x14ac:dyDescent="0.25">
      <c r="A62" s="29" t="s">
        <v>93</v>
      </c>
      <c r="B62" s="30">
        <v>15</v>
      </c>
      <c r="C62" s="30">
        <v>106.58009999999999</v>
      </c>
      <c r="D62" s="30">
        <v>89.410799999999995</v>
      </c>
      <c r="E62" s="31"/>
      <c r="F62" s="32">
        <v>2.9493999999999998</v>
      </c>
      <c r="G62" s="31">
        <v>14.219900000000001</v>
      </c>
      <c r="H62" s="33">
        <v>1402.54</v>
      </c>
      <c r="I62" s="30">
        <v>1554.84</v>
      </c>
      <c r="J62" s="30">
        <v>414.1</v>
      </c>
      <c r="K62" s="30">
        <v>0</v>
      </c>
      <c r="L62" s="30">
        <v>35</v>
      </c>
      <c r="M62" s="30">
        <v>151.99</v>
      </c>
      <c r="N62" s="30"/>
      <c r="O62" s="30">
        <v>176.1</v>
      </c>
      <c r="P62" s="30">
        <v>505.81</v>
      </c>
      <c r="Q62" s="34">
        <v>86.45</v>
      </c>
      <c r="R62" s="31"/>
      <c r="S62" s="35">
        <f t="shared" si="1"/>
        <v>4326.83</v>
      </c>
      <c r="T62" s="34">
        <v>128.84</v>
      </c>
      <c r="U62" s="36">
        <f t="shared" si="0"/>
        <v>4455.67</v>
      </c>
    </row>
    <row r="63" spans="1:21" ht="12" customHeight="1" x14ac:dyDescent="0.25">
      <c r="A63" s="29" t="s">
        <v>94</v>
      </c>
      <c r="B63" s="30">
        <v>322</v>
      </c>
      <c r="C63" s="30">
        <v>4886.0700000000006</v>
      </c>
      <c r="D63" s="30">
        <v>3363.6495</v>
      </c>
      <c r="E63" s="31"/>
      <c r="F63" s="32">
        <v>1156.6403</v>
      </c>
      <c r="G63" s="31">
        <v>365.78019999999998</v>
      </c>
      <c r="H63" s="33"/>
      <c r="I63" s="30">
        <v>143639.74</v>
      </c>
      <c r="J63" s="30">
        <v>852.5</v>
      </c>
      <c r="K63" s="30">
        <v>5945.61</v>
      </c>
      <c r="L63" s="30">
        <v>4338.93</v>
      </c>
      <c r="M63" s="30">
        <v>66894.55</v>
      </c>
      <c r="N63" s="30">
        <v>18365.349999999999</v>
      </c>
      <c r="O63" s="30">
        <v>1146.58</v>
      </c>
      <c r="P63" s="30">
        <v>21274.22</v>
      </c>
      <c r="Q63" s="34">
        <v>2971.88</v>
      </c>
      <c r="R63" s="31"/>
      <c r="S63" s="35">
        <f t="shared" si="1"/>
        <v>265429.36</v>
      </c>
      <c r="T63" s="34">
        <v>6350.77</v>
      </c>
      <c r="U63" s="36">
        <f t="shared" si="0"/>
        <v>271780.13</v>
      </c>
    </row>
    <row r="64" spans="1:21" ht="12" customHeight="1" x14ac:dyDescent="0.25">
      <c r="A64" s="29" t="s">
        <v>95</v>
      </c>
      <c r="B64" s="30">
        <v>503</v>
      </c>
      <c r="C64" s="30">
        <v>6136.4756999999991</v>
      </c>
      <c r="D64" s="30">
        <v>4411.009</v>
      </c>
      <c r="E64" s="31">
        <v>22.485499999999998</v>
      </c>
      <c r="F64" s="32">
        <v>1151.9175</v>
      </c>
      <c r="G64" s="31">
        <v>551.06370000000004</v>
      </c>
      <c r="H64" s="33">
        <v>28326.83</v>
      </c>
      <c r="I64" s="30">
        <v>130611.2</v>
      </c>
      <c r="J64" s="30">
        <v>54067.479999999996</v>
      </c>
      <c r="K64" s="30">
        <v>987.44999999999993</v>
      </c>
      <c r="L64" s="30">
        <v>56804.759999999995</v>
      </c>
      <c r="M64" s="30">
        <v>21317.45</v>
      </c>
      <c r="N64" s="30">
        <v>15925.92</v>
      </c>
      <c r="O64" s="30">
        <v>20097.97</v>
      </c>
      <c r="P64" s="30">
        <v>13954.91</v>
      </c>
      <c r="Q64" s="34">
        <v>7250.22</v>
      </c>
      <c r="R64" s="31">
        <v>1905.5</v>
      </c>
      <c r="S64" s="35">
        <f t="shared" si="1"/>
        <v>351249.69</v>
      </c>
      <c r="T64" s="34">
        <v>8535.2299999999977</v>
      </c>
      <c r="U64" s="36">
        <f t="shared" si="0"/>
        <v>359784.92</v>
      </c>
    </row>
    <row r="65" spans="1:251" ht="12" customHeight="1" x14ac:dyDescent="0.25">
      <c r="A65" s="29" t="s">
        <v>96</v>
      </c>
      <c r="B65" s="30">
        <v>4</v>
      </c>
      <c r="C65" s="30">
        <v>11.646699999999999</v>
      </c>
      <c r="D65" s="30">
        <v>0</v>
      </c>
      <c r="E65" s="31"/>
      <c r="F65" s="32">
        <v>10.643599999999999</v>
      </c>
      <c r="G65" s="31">
        <v>1.0031000000000001</v>
      </c>
      <c r="H65" s="33"/>
      <c r="I65" s="30"/>
      <c r="J65" s="30"/>
      <c r="K65" s="30">
        <v>0</v>
      </c>
      <c r="L65" s="30">
        <v>83.02</v>
      </c>
      <c r="M65" s="30">
        <v>148.28</v>
      </c>
      <c r="N65" s="30">
        <v>35</v>
      </c>
      <c r="O65" s="30">
        <v>13.53</v>
      </c>
      <c r="P65" s="30">
        <v>11.120000000000001</v>
      </c>
      <c r="Q65" s="34"/>
      <c r="R65" s="31"/>
      <c r="S65" s="35">
        <f t="shared" si="1"/>
        <v>290.95</v>
      </c>
      <c r="T65" s="34">
        <v>5.76</v>
      </c>
      <c r="U65" s="36">
        <f t="shared" si="0"/>
        <v>296.70999999999998</v>
      </c>
    </row>
    <row r="66" spans="1:251" ht="12" customHeight="1" x14ac:dyDescent="0.25">
      <c r="A66" s="29" t="s">
        <v>97</v>
      </c>
      <c r="B66" s="30">
        <v>944</v>
      </c>
      <c r="C66" s="30">
        <v>19654.576500000003</v>
      </c>
      <c r="D66" s="30">
        <v>17410.668300000001</v>
      </c>
      <c r="E66" s="31"/>
      <c r="F66" s="32">
        <v>995.54719999999998</v>
      </c>
      <c r="G66" s="31">
        <v>1248.3610000000001</v>
      </c>
      <c r="H66" s="33">
        <v>293647.34999999998</v>
      </c>
      <c r="I66" s="30">
        <v>125880.05</v>
      </c>
      <c r="J66" s="30">
        <v>506120.05</v>
      </c>
      <c r="K66" s="30">
        <v>45875.31</v>
      </c>
      <c r="L66" s="30">
        <v>41239.800000000003</v>
      </c>
      <c r="M66" s="30">
        <v>12327.119999999999</v>
      </c>
      <c r="N66" s="30">
        <v>10717.840000000002</v>
      </c>
      <c r="O66" s="30">
        <v>34431.74</v>
      </c>
      <c r="P66" s="30">
        <v>18197.689999999999</v>
      </c>
      <c r="Q66" s="34">
        <v>30095.420000000002</v>
      </c>
      <c r="R66" s="31"/>
      <c r="S66" s="35">
        <f t="shared" si="1"/>
        <v>1118532.3699999999</v>
      </c>
      <c r="T66" s="34">
        <v>26514.249999999993</v>
      </c>
      <c r="U66" s="36">
        <f t="shared" si="0"/>
        <v>1145046.6199999999</v>
      </c>
    </row>
    <row r="67" spans="1:251" ht="12" customHeight="1" x14ac:dyDescent="0.25">
      <c r="A67" s="29" t="s">
        <v>98</v>
      </c>
      <c r="B67" s="30">
        <v>12329</v>
      </c>
      <c r="C67" s="30">
        <v>23372.716800000002</v>
      </c>
      <c r="D67" s="30">
        <v>23369.305700000001</v>
      </c>
      <c r="E67" s="31"/>
      <c r="F67" s="32">
        <v>0</v>
      </c>
      <c r="G67" s="31">
        <v>3.4110999999999998</v>
      </c>
      <c r="H67" s="33">
        <v>1242358.22</v>
      </c>
      <c r="I67" s="30"/>
      <c r="J67" s="30"/>
      <c r="K67" s="30">
        <v>0</v>
      </c>
      <c r="L67" s="30"/>
      <c r="M67" s="30"/>
      <c r="N67" s="30"/>
      <c r="O67" s="30">
        <v>784.94</v>
      </c>
      <c r="P67" s="30"/>
      <c r="Q67" s="34"/>
      <c r="R67" s="31"/>
      <c r="S67" s="35">
        <f t="shared" si="1"/>
        <v>1243143.1599999999</v>
      </c>
      <c r="T67" s="34">
        <v>272754.34999999998</v>
      </c>
      <c r="U67" s="36">
        <f t="shared" si="0"/>
        <v>1515897.5099999998</v>
      </c>
    </row>
    <row r="68" spans="1:251" ht="12" customHeight="1" x14ac:dyDescent="0.25">
      <c r="A68" s="29" t="s">
        <v>99</v>
      </c>
      <c r="B68" s="30">
        <v>26</v>
      </c>
      <c r="C68" s="30">
        <v>92.922699999999992</v>
      </c>
      <c r="D68" s="30">
        <v>50.1357</v>
      </c>
      <c r="E68" s="31"/>
      <c r="F68" s="32">
        <v>32.896799999999999</v>
      </c>
      <c r="G68" s="31">
        <v>9.8902000000000001</v>
      </c>
      <c r="H68" s="33">
        <v>2727.86</v>
      </c>
      <c r="I68" s="30"/>
      <c r="J68" s="30"/>
      <c r="K68" s="30">
        <v>0</v>
      </c>
      <c r="L68" s="30">
        <v>886.1</v>
      </c>
      <c r="M68" s="30">
        <v>589.32999999999993</v>
      </c>
      <c r="N68" s="30">
        <v>145.80000000000001</v>
      </c>
      <c r="O68" s="30">
        <v>269.05</v>
      </c>
      <c r="P68" s="30">
        <v>83.5</v>
      </c>
      <c r="Q68" s="34">
        <v>87.58</v>
      </c>
      <c r="R68" s="31"/>
      <c r="S68" s="35">
        <f t="shared" si="1"/>
        <v>4789.22</v>
      </c>
      <c r="T68" s="34">
        <v>705.17</v>
      </c>
      <c r="U68" s="36">
        <f t="shared" si="0"/>
        <v>5494.39</v>
      </c>
    </row>
    <row r="69" spans="1:251" ht="12" customHeight="1" x14ac:dyDescent="0.25">
      <c r="A69" s="29" t="s">
        <v>100</v>
      </c>
      <c r="B69" s="30">
        <v>1</v>
      </c>
      <c r="C69" s="30">
        <v>0.6</v>
      </c>
      <c r="D69" s="30">
        <v>0</v>
      </c>
      <c r="E69" s="31"/>
      <c r="F69" s="32">
        <v>0</v>
      </c>
      <c r="G69" s="31">
        <v>0.6</v>
      </c>
      <c r="H69" s="33"/>
      <c r="I69" s="30"/>
      <c r="J69" s="30"/>
      <c r="K69" s="30">
        <v>0</v>
      </c>
      <c r="L69" s="30"/>
      <c r="M69" s="30"/>
      <c r="N69" s="30"/>
      <c r="O69" s="30">
        <v>22.8</v>
      </c>
      <c r="P69" s="30"/>
      <c r="Q69" s="34">
        <v>12.9</v>
      </c>
      <c r="R69" s="31"/>
      <c r="S69" s="35">
        <f t="shared" si="1"/>
        <v>35.700000000000003</v>
      </c>
      <c r="T69" s="34">
        <v>0</v>
      </c>
      <c r="U69" s="36">
        <f t="shared" si="0"/>
        <v>35.700000000000003</v>
      </c>
    </row>
    <row r="70" spans="1:251" ht="12" customHeight="1" x14ac:dyDescent="0.25">
      <c r="A70" s="29" t="s">
        <v>101</v>
      </c>
      <c r="B70" s="30">
        <v>26</v>
      </c>
      <c r="C70" s="30">
        <v>108.3826</v>
      </c>
      <c r="D70" s="30">
        <v>75.660499999999999</v>
      </c>
      <c r="E70" s="31"/>
      <c r="F70" s="32">
        <v>0</v>
      </c>
      <c r="G70" s="31">
        <v>32.722099999999998</v>
      </c>
      <c r="H70" s="33">
        <v>667.65</v>
      </c>
      <c r="I70" s="30">
        <v>585.12</v>
      </c>
      <c r="J70" s="30">
        <v>1665.44</v>
      </c>
      <c r="K70" s="30">
        <v>0</v>
      </c>
      <c r="L70" s="30"/>
      <c r="M70" s="30"/>
      <c r="N70" s="30"/>
      <c r="O70" s="30">
        <v>726.44</v>
      </c>
      <c r="P70" s="30">
        <v>148.63999999999999</v>
      </c>
      <c r="Q70" s="34">
        <v>489.19</v>
      </c>
      <c r="R70" s="31"/>
      <c r="S70" s="35">
        <f t="shared" si="1"/>
        <v>4282.4799999999996</v>
      </c>
      <c r="T70" s="34">
        <v>90.94</v>
      </c>
      <c r="U70" s="36">
        <f t="shared" si="0"/>
        <v>4373.4199999999992</v>
      </c>
    </row>
    <row r="71" spans="1:251" ht="12" customHeight="1" x14ac:dyDescent="0.25">
      <c r="A71" s="29" t="s">
        <v>102</v>
      </c>
      <c r="B71" s="30">
        <v>7</v>
      </c>
      <c r="C71" s="30">
        <v>41.762900000000002</v>
      </c>
      <c r="D71" s="30">
        <v>0</v>
      </c>
      <c r="E71" s="31"/>
      <c r="F71" s="32">
        <v>31.8276</v>
      </c>
      <c r="G71" s="31">
        <v>9.9352999999999998</v>
      </c>
      <c r="H71" s="33"/>
      <c r="I71" s="30"/>
      <c r="J71" s="30"/>
      <c r="K71" s="30">
        <v>0</v>
      </c>
      <c r="L71" s="30">
        <v>777</v>
      </c>
      <c r="M71" s="30">
        <v>404.7</v>
      </c>
      <c r="N71" s="30">
        <v>239</v>
      </c>
      <c r="O71" s="30">
        <v>316.3</v>
      </c>
      <c r="P71" s="30">
        <v>121.7</v>
      </c>
      <c r="Q71" s="34">
        <v>151.80000000000001</v>
      </c>
      <c r="R71" s="31"/>
      <c r="S71" s="35">
        <f t="shared" si="1"/>
        <v>2010.5</v>
      </c>
      <c r="T71" s="34">
        <v>24.6</v>
      </c>
      <c r="U71" s="36">
        <f t="shared" si="0"/>
        <v>2035.1</v>
      </c>
    </row>
    <row r="72" spans="1:251" ht="12" customHeight="1" x14ac:dyDescent="0.25">
      <c r="A72" s="29" t="s">
        <v>103</v>
      </c>
      <c r="B72" s="30">
        <v>25</v>
      </c>
      <c r="C72" s="30">
        <v>91.844200000000001</v>
      </c>
      <c r="D72" s="30">
        <v>50.499099999999999</v>
      </c>
      <c r="E72" s="31"/>
      <c r="F72" s="32">
        <v>0</v>
      </c>
      <c r="G72" s="31">
        <v>41.345100000000002</v>
      </c>
      <c r="H72" s="33">
        <v>1096.04</v>
      </c>
      <c r="I72" s="30">
        <v>560.04</v>
      </c>
      <c r="J72" s="30">
        <v>135.9</v>
      </c>
      <c r="K72" s="30">
        <v>0</v>
      </c>
      <c r="L72" s="30"/>
      <c r="M72" s="30"/>
      <c r="N72" s="30"/>
      <c r="O72" s="30">
        <v>1313.33</v>
      </c>
      <c r="P72" s="30">
        <v>115.14</v>
      </c>
      <c r="Q72" s="34">
        <v>84.2</v>
      </c>
      <c r="R72" s="31"/>
      <c r="S72" s="35">
        <f t="shared" si="1"/>
        <v>3304.6499999999996</v>
      </c>
      <c r="T72" s="34">
        <v>61.940000000000005</v>
      </c>
      <c r="U72" s="36">
        <f t="shared" si="0"/>
        <v>3366.5899999999997</v>
      </c>
    </row>
    <row r="73" spans="1:251" ht="12" customHeight="1" x14ac:dyDescent="0.25">
      <c r="A73" s="29" t="s">
        <v>104</v>
      </c>
      <c r="B73" s="30">
        <v>151</v>
      </c>
      <c r="C73" s="30">
        <v>1516.2932999999998</v>
      </c>
      <c r="D73" s="30">
        <v>1382.8986</v>
      </c>
      <c r="E73" s="31"/>
      <c r="F73" s="32">
        <v>103.1189</v>
      </c>
      <c r="G73" s="31">
        <v>30.2758</v>
      </c>
      <c r="H73" s="33">
        <v>75738.239999999991</v>
      </c>
      <c r="I73" s="30">
        <v>1239.3399999999999</v>
      </c>
      <c r="J73" s="30">
        <v>377.65</v>
      </c>
      <c r="K73" s="30">
        <v>0</v>
      </c>
      <c r="L73" s="30">
        <v>2320.5</v>
      </c>
      <c r="M73" s="30">
        <v>840.58999999999992</v>
      </c>
      <c r="N73" s="30">
        <v>281.55</v>
      </c>
      <c r="O73" s="30">
        <v>956.3</v>
      </c>
      <c r="P73" s="30">
        <v>206.5</v>
      </c>
      <c r="Q73" s="34">
        <v>59.05</v>
      </c>
      <c r="R73" s="31"/>
      <c r="S73" s="35">
        <f t="shared" si="1"/>
        <v>82019.719999999987</v>
      </c>
      <c r="T73" s="34">
        <v>254.63999999999996</v>
      </c>
      <c r="U73" s="36">
        <f t="shared" si="0"/>
        <v>82274.359999999986</v>
      </c>
    </row>
    <row r="74" spans="1:251" ht="12" customHeight="1" x14ac:dyDescent="0.25">
      <c r="A74" s="29" t="s">
        <v>105</v>
      </c>
      <c r="B74" s="30">
        <v>1</v>
      </c>
      <c r="C74" s="30">
        <v>1.8098000000000001</v>
      </c>
      <c r="D74" s="30">
        <v>0</v>
      </c>
      <c r="E74" s="31"/>
      <c r="F74" s="32">
        <v>0</v>
      </c>
      <c r="G74" s="31">
        <v>1.8098000000000001</v>
      </c>
      <c r="H74" s="33"/>
      <c r="I74" s="30"/>
      <c r="J74" s="30"/>
      <c r="K74" s="30">
        <v>0</v>
      </c>
      <c r="L74" s="30"/>
      <c r="M74" s="30"/>
      <c r="N74" s="30"/>
      <c r="O74" s="30">
        <v>15.9</v>
      </c>
      <c r="P74" s="30"/>
      <c r="Q74" s="34">
        <v>6.9</v>
      </c>
      <c r="R74" s="31"/>
      <c r="S74" s="35">
        <f t="shared" si="1"/>
        <v>22.8</v>
      </c>
      <c r="T74" s="34">
        <v>3.9</v>
      </c>
      <c r="U74" s="36">
        <f t="shared" si="0"/>
        <v>26.7</v>
      </c>
    </row>
    <row r="75" spans="1:251" ht="12" customHeight="1" x14ac:dyDescent="0.25">
      <c r="A75" s="29" t="s">
        <v>106</v>
      </c>
      <c r="B75" s="30">
        <v>1</v>
      </c>
      <c r="C75" s="30">
        <v>0.3</v>
      </c>
      <c r="D75" s="30">
        <v>0</v>
      </c>
      <c r="E75" s="31"/>
      <c r="F75" s="32">
        <v>0</v>
      </c>
      <c r="G75" s="31">
        <v>0.3</v>
      </c>
      <c r="H75" s="33"/>
      <c r="I75" s="30"/>
      <c r="J75" s="30"/>
      <c r="K75" s="30">
        <v>0</v>
      </c>
      <c r="L75" s="30"/>
      <c r="M75" s="30"/>
      <c r="N75" s="30"/>
      <c r="O75" s="30">
        <v>5.5</v>
      </c>
      <c r="P75" s="30"/>
      <c r="Q75" s="34"/>
      <c r="R75" s="31"/>
      <c r="S75" s="35">
        <f t="shared" si="1"/>
        <v>5.5</v>
      </c>
      <c r="T75" s="34">
        <v>0.5</v>
      </c>
      <c r="U75" s="36">
        <f t="shared" si="0"/>
        <v>6</v>
      </c>
    </row>
    <row r="76" spans="1:251" ht="12" customHeight="1" x14ac:dyDescent="0.25">
      <c r="A76" s="29" t="s">
        <v>107</v>
      </c>
      <c r="B76" s="30">
        <v>137</v>
      </c>
      <c r="C76" s="30">
        <v>421.25569999999999</v>
      </c>
      <c r="D76" s="30">
        <v>248.60120000000001</v>
      </c>
      <c r="E76" s="31"/>
      <c r="F76" s="32">
        <v>103.3103</v>
      </c>
      <c r="G76" s="31">
        <v>69.344200000000001</v>
      </c>
      <c r="H76" s="33">
        <v>1357.19</v>
      </c>
      <c r="I76" s="30">
        <v>5288.36</v>
      </c>
      <c r="J76" s="30">
        <v>1725.24</v>
      </c>
      <c r="K76" s="30">
        <v>0</v>
      </c>
      <c r="L76" s="30">
        <v>628.96</v>
      </c>
      <c r="M76" s="30">
        <v>2685.71</v>
      </c>
      <c r="N76" s="30">
        <v>249.28999999999996</v>
      </c>
      <c r="O76" s="30">
        <v>541.22</v>
      </c>
      <c r="P76" s="30">
        <v>1242.3499999999999</v>
      </c>
      <c r="Q76" s="34">
        <v>327.22000000000003</v>
      </c>
      <c r="R76" s="31"/>
      <c r="S76" s="35">
        <f t="shared" si="1"/>
        <v>14045.539999999999</v>
      </c>
      <c r="T76" s="34">
        <v>206.78</v>
      </c>
      <c r="U76" s="36">
        <f t="shared" si="0"/>
        <v>14252.32</v>
      </c>
    </row>
    <row r="77" spans="1:251" ht="12" customHeight="1" x14ac:dyDescent="0.25">
      <c r="A77" s="29" t="s">
        <v>108</v>
      </c>
      <c r="B77" s="30">
        <v>496</v>
      </c>
      <c r="C77" s="30">
        <v>2561.3926000000001</v>
      </c>
      <c r="D77" s="30">
        <v>2334.7402999999999</v>
      </c>
      <c r="E77" s="31"/>
      <c r="F77" s="32">
        <v>121.9252</v>
      </c>
      <c r="G77" s="31">
        <v>104.72709999999999</v>
      </c>
      <c r="H77" s="33">
        <v>56935.479999999996</v>
      </c>
      <c r="I77" s="30">
        <v>26607.5</v>
      </c>
      <c r="J77" s="30">
        <v>4944.3900000000003</v>
      </c>
      <c r="K77" s="30">
        <v>0</v>
      </c>
      <c r="L77" s="30">
        <v>458.29999999999995</v>
      </c>
      <c r="M77" s="30">
        <v>3629.4900000000002</v>
      </c>
      <c r="N77" s="30">
        <v>905.46</v>
      </c>
      <c r="O77" s="30">
        <v>1435.07</v>
      </c>
      <c r="P77" s="30">
        <v>1088.19</v>
      </c>
      <c r="Q77" s="34">
        <v>1012.22</v>
      </c>
      <c r="R77" s="31"/>
      <c r="S77" s="35">
        <f t="shared" si="1"/>
        <v>97016.10000000002</v>
      </c>
      <c r="T77" s="34">
        <v>858.1</v>
      </c>
      <c r="U77" s="36">
        <f t="shared" si="0"/>
        <v>97874.200000000026</v>
      </c>
    </row>
    <row r="78" spans="1:251" ht="12" customHeight="1" x14ac:dyDescent="0.25">
      <c r="A78" s="29" t="s">
        <v>109</v>
      </c>
      <c r="B78" s="30">
        <v>42</v>
      </c>
      <c r="C78" s="30">
        <v>216.3108</v>
      </c>
      <c r="D78" s="30">
        <v>170.63730000000001</v>
      </c>
      <c r="E78" s="31"/>
      <c r="F78" s="32">
        <v>36.795200000000001</v>
      </c>
      <c r="G78" s="31">
        <v>8.8782999999999994</v>
      </c>
      <c r="H78" s="33">
        <v>1049.3699999999999</v>
      </c>
      <c r="I78" s="30">
        <v>4117.1400000000003</v>
      </c>
      <c r="J78" s="30">
        <v>273.02</v>
      </c>
      <c r="K78" s="30">
        <v>0</v>
      </c>
      <c r="L78" s="30">
        <v>536.04999999999995</v>
      </c>
      <c r="M78" s="30">
        <v>1358.6299999999999</v>
      </c>
      <c r="N78" s="30">
        <v>60.5</v>
      </c>
      <c r="O78" s="30">
        <v>4</v>
      </c>
      <c r="P78" s="30">
        <v>70.7</v>
      </c>
      <c r="Q78" s="34">
        <v>6</v>
      </c>
      <c r="R78" s="31"/>
      <c r="S78" s="35">
        <f t="shared" si="1"/>
        <v>7475.4100000000008</v>
      </c>
      <c r="T78" s="34">
        <v>70.640000000000015</v>
      </c>
      <c r="U78" s="36">
        <f t="shared" si="0"/>
        <v>7546.0500000000011</v>
      </c>
    </row>
    <row r="79" spans="1:251" ht="12" customHeight="1" x14ac:dyDescent="0.25">
      <c r="A79" s="29" t="s">
        <v>110</v>
      </c>
      <c r="B79" s="30">
        <v>2171</v>
      </c>
      <c r="C79" s="30">
        <v>19699.9398</v>
      </c>
      <c r="D79" s="30">
        <v>12761.6078</v>
      </c>
      <c r="E79" s="31"/>
      <c r="F79" s="32">
        <v>6054.0668999999998</v>
      </c>
      <c r="G79" s="31">
        <v>884.26509999999996</v>
      </c>
      <c r="H79" s="33">
        <v>51659.35</v>
      </c>
      <c r="I79" s="30">
        <v>156601.91999999998</v>
      </c>
      <c r="J79" s="30">
        <v>79510.69</v>
      </c>
      <c r="K79" s="30">
        <v>0</v>
      </c>
      <c r="L79" s="30">
        <v>63722.819999999992</v>
      </c>
      <c r="M79" s="30">
        <v>95522.559999999983</v>
      </c>
      <c r="N79" s="30">
        <v>73604.7</v>
      </c>
      <c r="O79" s="30">
        <v>7108.55</v>
      </c>
      <c r="P79" s="30">
        <v>8037.46</v>
      </c>
      <c r="Q79" s="34">
        <v>3774.62</v>
      </c>
      <c r="R79" s="31"/>
      <c r="S79" s="35">
        <f t="shared" si="1"/>
        <v>539542.66999999993</v>
      </c>
      <c r="T79" s="34">
        <v>12737.859999999997</v>
      </c>
      <c r="U79" s="36">
        <f t="shared" si="0"/>
        <v>552280.52999999991</v>
      </c>
    </row>
    <row r="80" spans="1:251" x14ac:dyDescent="0.25">
      <c r="A80" s="37" t="s">
        <v>49</v>
      </c>
      <c r="B80" s="29">
        <v>3546</v>
      </c>
      <c r="C80" s="30">
        <v>15692</v>
      </c>
      <c r="D80" s="30">
        <v>15606</v>
      </c>
      <c r="E80" s="30">
        <v>0</v>
      </c>
      <c r="F80" s="31">
        <v>0</v>
      </c>
      <c r="G80" s="32">
        <v>86</v>
      </c>
      <c r="H80" s="31">
        <v>863461</v>
      </c>
      <c r="I80" s="33">
        <v>11508</v>
      </c>
      <c r="J80" s="30">
        <v>80964</v>
      </c>
      <c r="K80" s="30">
        <v>13729</v>
      </c>
      <c r="L80" s="30"/>
      <c r="M80" s="30"/>
      <c r="N80" s="30"/>
      <c r="O80" s="30">
        <v>5585</v>
      </c>
      <c r="P80" s="30">
        <v>296</v>
      </c>
      <c r="Q80" s="30">
        <v>327</v>
      </c>
      <c r="R80" s="34"/>
      <c r="S80" s="31">
        <v>975870</v>
      </c>
      <c r="T80" s="35">
        <v>37054</v>
      </c>
      <c r="U80" s="34">
        <v>1012924</v>
      </c>
      <c r="V80" s="36"/>
      <c r="IQ80" s="5"/>
    </row>
    <row r="81" spans="1:21" ht="12" customHeight="1" x14ac:dyDescent="0.25">
      <c r="A81" s="29" t="s">
        <v>111</v>
      </c>
      <c r="B81" s="30">
        <v>2126</v>
      </c>
      <c r="C81" s="30">
        <v>15354.964300000001</v>
      </c>
      <c r="D81" s="30">
        <v>14832.019700000001</v>
      </c>
      <c r="E81" s="31"/>
      <c r="F81" s="32">
        <v>148.39169999999999</v>
      </c>
      <c r="G81" s="31">
        <v>374.55290000000002</v>
      </c>
      <c r="H81" s="33">
        <v>122261.88</v>
      </c>
      <c r="I81" s="30">
        <v>580176.06000000006</v>
      </c>
      <c r="J81" s="30">
        <v>19583.169999999998</v>
      </c>
      <c r="K81" s="30">
        <v>419.34</v>
      </c>
      <c r="L81" s="30">
        <v>1761.1000000000001</v>
      </c>
      <c r="M81" s="30">
        <v>2943.05</v>
      </c>
      <c r="N81" s="30">
        <v>673.34</v>
      </c>
      <c r="O81" s="30">
        <v>3332.61</v>
      </c>
      <c r="P81" s="30">
        <v>8683.76</v>
      </c>
      <c r="Q81" s="34">
        <v>4560.3</v>
      </c>
      <c r="R81" s="31"/>
      <c r="S81" s="35">
        <f t="shared" si="1"/>
        <v>744394.6100000001</v>
      </c>
      <c r="T81" s="34">
        <v>44605.030000000013</v>
      </c>
      <c r="U81" s="36">
        <f t="shared" ref="U81:U101" si="2">S81+T81</f>
        <v>788999.64000000013</v>
      </c>
    </row>
    <row r="82" spans="1:21" ht="12" customHeight="1" x14ac:dyDescent="0.25">
      <c r="A82" s="29" t="s">
        <v>112</v>
      </c>
      <c r="B82" s="30">
        <v>8</v>
      </c>
      <c r="C82" s="30">
        <v>84.230699999999999</v>
      </c>
      <c r="D82" s="30">
        <v>0</v>
      </c>
      <c r="E82" s="31"/>
      <c r="F82" s="32">
        <v>69.4054</v>
      </c>
      <c r="G82" s="31">
        <v>14.8253</v>
      </c>
      <c r="H82" s="33"/>
      <c r="I82" s="30"/>
      <c r="J82" s="30"/>
      <c r="K82" s="30">
        <v>0</v>
      </c>
      <c r="L82" s="30">
        <v>1339.1100000000001</v>
      </c>
      <c r="M82" s="30">
        <v>1129.1999999999998</v>
      </c>
      <c r="N82" s="30">
        <v>250</v>
      </c>
      <c r="O82" s="30">
        <v>495.2</v>
      </c>
      <c r="P82" s="30">
        <v>186.24</v>
      </c>
      <c r="Q82" s="34">
        <v>24.85</v>
      </c>
      <c r="R82" s="31"/>
      <c r="S82" s="35">
        <f t="shared" si="1"/>
        <v>3424.6</v>
      </c>
      <c r="T82" s="34">
        <v>31.310000000000002</v>
      </c>
      <c r="U82" s="36">
        <f t="shared" si="2"/>
        <v>3455.91</v>
      </c>
    </row>
    <row r="83" spans="1:21" ht="12" customHeight="1" x14ac:dyDescent="0.25">
      <c r="A83" s="29" t="s">
        <v>113</v>
      </c>
      <c r="B83" s="30">
        <v>1715</v>
      </c>
      <c r="C83" s="30">
        <v>13167.600400000001</v>
      </c>
      <c r="D83" s="30">
        <v>13025.8806</v>
      </c>
      <c r="E83" s="31"/>
      <c r="F83" s="32">
        <v>21.4514</v>
      </c>
      <c r="G83" s="31">
        <v>120.2684</v>
      </c>
      <c r="H83" s="33">
        <v>536858.66</v>
      </c>
      <c r="I83" s="30">
        <v>176300.34</v>
      </c>
      <c r="J83" s="30">
        <v>3098.79</v>
      </c>
      <c r="K83" s="30">
        <v>17777.679999999993</v>
      </c>
      <c r="L83" s="30">
        <v>460.01</v>
      </c>
      <c r="M83" s="30">
        <v>236.20000000000002</v>
      </c>
      <c r="N83" s="30">
        <v>44.5</v>
      </c>
      <c r="O83" s="30">
        <v>4134.84</v>
      </c>
      <c r="P83" s="30">
        <v>1152.1699999999998</v>
      </c>
      <c r="Q83" s="34">
        <v>451.98</v>
      </c>
      <c r="R83" s="31"/>
      <c r="S83" s="35">
        <f t="shared" si="1"/>
        <v>740515.16999999993</v>
      </c>
      <c r="T83" s="34">
        <v>21454.14</v>
      </c>
      <c r="U83" s="36">
        <f t="shared" si="2"/>
        <v>761969.30999999994</v>
      </c>
    </row>
    <row r="84" spans="1:21" ht="12" customHeight="1" x14ac:dyDescent="0.25">
      <c r="A84" s="29" t="s">
        <v>114</v>
      </c>
      <c r="B84" s="30">
        <v>42</v>
      </c>
      <c r="C84" s="30">
        <v>276.61020000000002</v>
      </c>
      <c r="D84" s="30">
        <v>147.68680000000001</v>
      </c>
      <c r="E84" s="31"/>
      <c r="F84" s="32">
        <v>13.5686</v>
      </c>
      <c r="G84" s="31">
        <v>115.3548</v>
      </c>
      <c r="H84" s="33">
        <v>3626.89</v>
      </c>
      <c r="I84" s="30">
        <v>777.39</v>
      </c>
      <c r="J84" s="30">
        <v>232.15</v>
      </c>
      <c r="K84" s="30">
        <v>0</v>
      </c>
      <c r="L84" s="30">
        <v>163.62</v>
      </c>
      <c r="M84" s="30">
        <v>71.929999999999993</v>
      </c>
      <c r="N84" s="30">
        <v>57.7</v>
      </c>
      <c r="O84" s="30">
        <v>650.19000000000005</v>
      </c>
      <c r="P84" s="30">
        <v>592.77</v>
      </c>
      <c r="Q84" s="34">
        <v>160.26999999999998</v>
      </c>
      <c r="R84" s="31"/>
      <c r="S84" s="35">
        <f t="shared" si="1"/>
        <v>6332.91</v>
      </c>
      <c r="T84" s="34">
        <v>180.11999999999995</v>
      </c>
      <c r="U84" s="36">
        <f t="shared" si="2"/>
        <v>6513.03</v>
      </c>
    </row>
    <row r="85" spans="1:21" ht="12" customHeight="1" x14ac:dyDescent="0.25">
      <c r="A85" s="29" t="s">
        <v>115</v>
      </c>
      <c r="B85" s="30">
        <v>322</v>
      </c>
      <c r="C85" s="30">
        <v>1847.9779000000001</v>
      </c>
      <c r="D85" s="30">
        <v>1648.1424999999999</v>
      </c>
      <c r="E85" s="31"/>
      <c r="F85" s="32">
        <v>97.725200000000001</v>
      </c>
      <c r="G85" s="31">
        <v>102.11020000000001</v>
      </c>
      <c r="H85" s="33">
        <v>66250.14</v>
      </c>
      <c r="I85" s="30">
        <v>21562.17</v>
      </c>
      <c r="J85" s="30">
        <v>5729.8</v>
      </c>
      <c r="K85" s="30">
        <v>4632.2400000000007</v>
      </c>
      <c r="L85" s="30">
        <v>4597.7599999999993</v>
      </c>
      <c r="M85" s="30">
        <v>967.5100000000001</v>
      </c>
      <c r="N85" s="30">
        <v>716.61</v>
      </c>
      <c r="O85" s="30">
        <v>5815.0599999999995</v>
      </c>
      <c r="P85" s="30">
        <v>1447.95</v>
      </c>
      <c r="Q85" s="34">
        <v>808.5</v>
      </c>
      <c r="R85" s="31"/>
      <c r="S85" s="35">
        <f t="shared" si="1"/>
        <v>112527.73999999999</v>
      </c>
      <c r="T85" s="34">
        <v>2852.81</v>
      </c>
      <c r="U85" s="36">
        <f t="shared" si="2"/>
        <v>115380.54999999999</v>
      </c>
    </row>
    <row r="86" spans="1:21" ht="12" customHeight="1" x14ac:dyDescent="0.25">
      <c r="A86" s="29" t="s">
        <v>116</v>
      </c>
      <c r="B86" s="30">
        <v>60</v>
      </c>
      <c r="C86" s="30">
        <v>231.87180000000001</v>
      </c>
      <c r="D86" s="30">
        <v>132.3691</v>
      </c>
      <c r="E86" s="31"/>
      <c r="F86" s="32">
        <v>23.734300000000001</v>
      </c>
      <c r="G86" s="31">
        <v>75.7684</v>
      </c>
      <c r="H86" s="33">
        <v>4213.41</v>
      </c>
      <c r="I86" s="30">
        <v>696.72</v>
      </c>
      <c r="J86" s="30">
        <v>271.2</v>
      </c>
      <c r="K86" s="30">
        <v>1</v>
      </c>
      <c r="L86" s="30">
        <v>635.14</v>
      </c>
      <c r="M86" s="30">
        <v>217.52</v>
      </c>
      <c r="N86" s="30">
        <v>22</v>
      </c>
      <c r="O86" s="30">
        <v>2072.06</v>
      </c>
      <c r="P86" s="30">
        <v>1642.02</v>
      </c>
      <c r="Q86" s="34">
        <v>56.7</v>
      </c>
      <c r="R86" s="31"/>
      <c r="S86" s="35">
        <f t="shared" si="1"/>
        <v>9827.7700000000023</v>
      </c>
      <c r="T86" s="34">
        <v>68.98</v>
      </c>
      <c r="U86" s="36">
        <f t="shared" si="2"/>
        <v>9896.7500000000018</v>
      </c>
    </row>
    <row r="87" spans="1:21" ht="12" customHeight="1" x14ac:dyDescent="0.25">
      <c r="A87" s="29" t="s">
        <v>117</v>
      </c>
      <c r="B87" s="30">
        <v>3</v>
      </c>
      <c r="C87" s="30">
        <v>11.163600000000001</v>
      </c>
      <c r="D87" s="30">
        <v>0</v>
      </c>
      <c r="E87" s="31"/>
      <c r="F87" s="32">
        <v>0</v>
      </c>
      <c r="G87" s="31">
        <v>11.163600000000001</v>
      </c>
      <c r="H87" s="33"/>
      <c r="I87" s="30"/>
      <c r="J87" s="30"/>
      <c r="K87" s="30">
        <v>0</v>
      </c>
      <c r="L87" s="30"/>
      <c r="M87" s="30"/>
      <c r="N87" s="30"/>
      <c r="O87" s="30">
        <v>37.19</v>
      </c>
      <c r="P87" s="30"/>
      <c r="Q87" s="34">
        <v>3</v>
      </c>
      <c r="R87" s="31"/>
      <c r="S87" s="35">
        <f t="shared" ref="S87:S101" si="3">SUM(H87:R87)</f>
        <v>40.19</v>
      </c>
      <c r="T87" s="34">
        <v>1.21</v>
      </c>
      <c r="U87" s="36">
        <f t="shared" si="2"/>
        <v>41.4</v>
      </c>
    </row>
    <row r="88" spans="1:21" ht="12" customHeight="1" x14ac:dyDescent="0.25">
      <c r="A88" s="29" t="s">
        <v>118</v>
      </c>
      <c r="B88" s="30">
        <v>15</v>
      </c>
      <c r="C88" s="30">
        <v>32.3932</v>
      </c>
      <c r="D88" s="30">
        <v>30.1313</v>
      </c>
      <c r="E88" s="31"/>
      <c r="F88" s="32">
        <v>0</v>
      </c>
      <c r="G88" s="31">
        <v>2.2618999999999998</v>
      </c>
      <c r="H88" s="33">
        <v>1630.53</v>
      </c>
      <c r="I88" s="30"/>
      <c r="J88" s="30"/>
      <c r="K88" s="30">
        <v>0</v>
      </c>
      <c r="L88" s="30"/>
      <c r="M88" s="30"/>
      <c r="N88" s="30"/>
      <c r="O88" s="30">
        <v>9.2200000000000006</v>
      </c>
      <c r="P88" s="30">
        <v>18.79</v>
      </c>
      <c r="Q88" s="34"/>
      <c r="R88" s="31"/>
      <c r="S88" s="35">
        <f t="shared" si="3"/>
        <v>1658.54</v>
      </c>
      <c r="T88" s="34">
        <v>331.77000000000004</v>
      </c>
      <c r="U88" s="36">
        <f t="shared" si="2"/>
        <v>1990.31</v>
      </c>
    </row>
    <row r="89" spans="1:21" ht="12" customHeight="1" x14ac:dyDescent="0.25">
      <c r="A89" s="29" t="s">
        <v>119</v>
      </c>
      <c r="B89" s="30">
        <v>46</v>
      </c>
      <c r="C89" s="30">
        <v>771.34820000000002</v>
      </c>
      <c r="D89" s="30">
        <v>699.88</v>
      </c>
      <c r="E89" s="31"/>
      <c r="F89" s="32">
        <v>36.665599999999998</v>
      </c>
      <c r="G89" s="31">
        <v>34.802599999999998</v>
      </c>
      <c r="H89" s="33">
        <v>11371.48</v>
      </c>
      <c r="I89" s="30">
        <v>1735.75</v>
      </c>
      <c r="J89" s="30">
        <v>26968.33</v>
      </c>
      <c r="K89" s="30">
        <v>2377.81</v>
      </c>
      <c r="L89" s="30">
        <v>1566.4499999999998</v>
      </c>
      <c r="M89" s="30">
        <v>288.92</v>
      </c>
      <c r="N89" s="30">
        <v>757.03000000000009</v>
      </c>
      <c r="O89" s="30">
        <v>1364.48</v>
      </c>
      <c r="P89" s="30">
        <v>244.67</v>
      </c>
      <c r="Q89" s="34">
        <v>1188.49</v>
      </c>
      <c r="R89" s="31"/>
      <c r="S89" s="35">
        <f t="shared" si="3"/>
        <v>47863.409999999989</v>
      </c>
      <c r="T89" s="34">
        <v>695.1</v>
      </c>
      <c r="U89" s="36">
        <f t="shared" si="2"/>
        <v>48558.509999999987</v>
      </c>
    </row>
    <row r="90" spans="1:21" ht="12" customHeight="1" x14ac:dyDescent="0.25">
      <c r="A90" s="29" t="s">
        <v>120</v>
      </c>
      <c r="B90" s="30">
        <v>1</v>
      </c>
      <c r="C90" s="30">
        <v>3</v>
      </c>
      <c r="D90" s="30">
        <v>0</v>
      </c>
      <c r="E90" s="31"/>
      <c r="F90" s="32">
        <v>0</v>
      </c>
      <c r="G90" s="31">
        <v>3</v>
      </c>
      <c r="H90" s="33"/>
      <c r="I90" s="30"/>
      <c r="J90" s="30"/>
      <c r="K90" s="30">
        <v>0</v>
      </c>
      <c r="L90" s="30"/>
      <c r="M90" s="30"/>
      <c r="N90" s="30"/>
      <c r="O90" s="30">
        <v>44.5</v>
      </c>
      <c r="P90" s="30"/>
      <c r="Q90" s="34"/>
      <c r="R90" s="31"/>
      <c r="S90" s="35">
        <f t="shared" si="3"/>
        <v>44.5</v>
      </c>
      <c r="T90" s="34">
        <v>1.9100000000000001</v>
      </c>
      <c r="U90" s="36">
        <f t="shared" si="2"/>
        <v>46.41</v>
      </c>
    </row>
    <row r="91" spans="1:21" ht="12" customHeight="1" x14ac:dyDescent="0.25">
      <c r="A91" s="29" t="s">
        <v>121</v>
      </c>
      <c r="B91" s="30">
        <v>390</v>
      </c>
      <c r="C91" s="30">
        <v>6493.3640999999998</v>
      </c>
      <c r="D91" s="30">
        <v>2351.3159000000001</v>
      </c>
      <c r="E91" s="31"/>
      <c r="F91" s="32">
        <v>3314.2147</v>
      </c>
      <c r="G91" s="31">
        <v>827.83349999999996</v>
      </c>
      <c r="H91" s="33">
        <v>26417.110000000004</v>
      </c>
      <c r="I91" s="30">
        <v>65716.08</v>
      </c>
      <c r="J91" s="30">
        <v>19002.170000000002</v>
      </c>
      <c r="K91" s="30">
        <v>0</v>
      </c>
      <c r="L91" s="30">
        <v>62573.67</v>
      </c>
      <c r="M91" s="30">
        <v>138853.49</v>
      </c>
      <c r="N91" s="30">
        <v>63282.080000000002</v>
      </c>
      <c r="O91" s="30">
        <v>21774.61</v>
      </c>
      <c r="P91" s="30">
        <v>29209.630000000005</v>
      </c>
      <c r="Q91" s="34">
        <v>14858.56</v>
      </c>
      <c r="R91" s="31"/>
      <c r="S91" s="35">
        <f t="shared" si="3"/>
        <v>441687.4</v>
      </c>
      <c r="T91" s="34">
        <v>9866.8700000000008</v>
      </c>
      <c r="U91" s="36">
        <f t="shared" si="2"/>
        <v>451554.27</v>
      </c>
    </row>
    <row r="92" spans="1:21" ht="12" customHeight="1" x14ac:dyDescent="0.25">
      <c r="A92" s="29" t="s">
        <v>122</v>
      </c>
      <c r="B92" s="30">
        <v>182</v>
      </c>
      <c r="C92" s="30">
        <v>1494.0575999999999</v>
      </c>
      <c r="D92" s="30">
        <v>684.7002</v>
      </c>
      <c r="E92" s="31"/>
      <c r="F92" s="32">
        <v>626.53549999999996</v>
      </c>
      <c r="G92" s="31">
        <v>182.8219</v>
      </c>
      <c r="H92" s="33"/>
      <c r="I92" s="30">
        <v>18774.66</v>
      </c>
      <c r="J92" s="30">
        <v>13966.46</v>
      </c>
      <c r="K92" s="30">
        <v>0</v>
      </c>
      <c r="L92" s="30">
        <v>2908.75</v>
      </c>
      <c r="M92" s="30">
        <v>30235.980000000003</v>
      </c>
      <c r="N92" s="30">
        <v>18531.5</v>
      </c>
      <c r="O92" s="30">
        <v>605.20000000000005</v>
      </c>
      <c r="P92" s="30">
        <v>7231.24</v>
      </c>
      <c r="Q92" s="34">
        <v>2870.48</v>
      </c>
      <c r="R92" s="31"/>
      <c r="S92" s="35">
        <f t="shared" si="3"/>
        <v>95124.27</v>
      </c>
      <c r="T92" s="34">
        <v>2793.6000000000004</v>
      </c>
      <c r="U92" s="36">
        <f t="shared" si="2"/>
        <v>97917.87000000001</v>
      </c>
    </row>
    <row r="93" spans="1:21" ht="12" customHeight="1" x14ac:dyDescent="0.25">
      <c r="A93" s="29" t="s">
        <v>123</v>
      </c>
      <c r="B93" s="30">
        <v>3118</v>
      </c>
      <c r="C93" s="30">
        <v>27843.339</v>
      </c>
      <c r="D93" s="30">
        <v>22129.144799999998</v>
      </c>
      <c r="E93" s="31"/>
      <c r="F93" s="32">
        <v>5288.8526000000002</v>
      </c>
      <c r="G93" s="31">
        <v>425.34160000000003</v>
      </c>
      <c r="H93" s="33">
        <v>34415.590000000004</v>
      </c>
      <c r="I93" s="30">
        <v>51951.580000000009</v>
      </c>
      <c r="J93" s="30">
        <v>845143.96</v>
      </c>
      <c r="K93" s="30">
        <v>189.35</v>
      </c>
      <c r="L93" s="30">
        <v>18208.550000000003</v>
      </c>
      <c r="M93" s="30">
        <v>30049.13</v>
      </c>
      <c r="N93" s="30">
        <v>219581.55000000002</v>
      </c>
      <c r="O93" s="30">
        <v>1201.1000000000001</v>
      </c>
      <c r="P93" s="30">
        <v>2929.7799999999997</v>
      </c>
      <c r="Q93" s="34">
        <v>11655.960000000001</v>
      </c>
      <c r="R93" s="31"/>
      <c r="S93" s="35">
        <f t="shared" si="3"/>
        <v>1215326.55</v>
      </c>
      <c r="T93" s="34">
        <v>43813.77</v>
      </c>
      <c r="U93" s="36">
        <f t="shared" si="2"/>
        <v>1259140.32</v>
      </c>
    </row>
    <row r="94" spans="1:21" ht="12" customHeight="1" x14ac:dyDescent="0.25">
      <c r="A94" s="29" t="s">
        <v>124</v>
      </c>
      <c r="B94" s="30">
        <v>3590</v>
      </c>
      <c r="C94" s="30">
        <v>45934.264900000002</v>
      </c>
      <c r="D94" s="30">
        <v>35399.432999999997</v>
      </c>
      <c r="E94" s="31"/>
      <c r="F94" s="32">
        <v>9361.9858000000004</v>
      </c>
      <c r="G94" s="31">
        <v>1172.8461</v>
      </c>
      <c r="H94" s="33">
        <v>90309.41</v>
      </c>
      <c r="I94" s="30">
        <v>1065486.24</v>
      </c>
      <c r="J94" s="30">
        <v>243042.6</v>
      </c>
      <c r="K94" s="30">
        <v>13694.2</v>
      </c>
      <c r="L94" s="30">
        <v>71027.349999999991</v>
      </c>
      <c r="M94" s="30">
        <v>170406.91999999995</v>
      </c>
      <c r="N94" s="30">
        <v>373318.80000000005</v>
      </c>
      <c r="O94" s="30">
        <v>8464.9399999999987</v>
      </c>
      <c r="P94" s="30">
        <v>37682.19</v>
      </c>
      <c r="Q94" s="34">
        <v>9644.4399999999987</v>
      </c>
      <c r="R94" s="31"/>
      <c r="S94" s="35">
        <f t="shared" si="3"/>
        <v>2083077.0899999999</v>
      </c>
      <c r="T94" s="34">
        <v>62981.83</v>
      </c>
      <c r="U94" s="36">
        <f t="shared" si="2"/>
        <v>2146058.92</v>
      </c>
    </row>
    <row r="95" spans="1:21" ht="12" customHeight="1" x14ac:dyDescent="0.25">
      <c r="A95" s="29" t="s">
        <v>125</v>
      </c>
      <c r="B95" s="30">
        <v>36</v>
      </c>
      <c r="C95" s="30">
        <v>889.91579999999999</v>
      </c>
      <c r="D95" s="30">
        <v>453.19319999999999</v>
      </c>
      <c r="E95" s="31"/>
      <c r="F95" s="32">
        <v>316.2921</v>
      </c>
      <c r="G95" s="31">
        <v>120.43049999999999</v>
      </c>
      <c r="H95" s="33">
        <v>7177.9000000000005</v>
      </c>
      <c r="I95" s="30">
        <v>6692.07</v>
      </c>
      <c r="J95" s="30">
        <v>6727.8099999999995</v>
      </c>
      <c r="K95" s="30">
        <v>0</v>
      </c>
      <c r="L95" s="30">
        <v>6283.66</v>
      </c>
      <c r="M95" s="30">
        <v>4824.41</v>
      </c>
      <c r="N95" s="30">
        <v>6959.5</v>
      </c>
      <c r="O95" s="30">
        <v>3523.12</v>
      </c>
      <c r="P95" s="30">
        <v>1636.15</v>
      </c>
      <c r="Q95" s="34">
        <v>2441.25</v>
      </c>
      <c r="R95" s="31"/>
      <c r="S95" s="35">
        <f t="shared" si="3"/>
        <v>46265.87</v>
      </c>
      <c r="T95" s="34">
        <v>1510.8900000000003</v>
      </c>
      <c r="U95" s="36">
        <f t="shared" si="2"/>
        <v>47776.76</v>
      </c>
    </row>
    <row r="96" spans="1:21" ht="12" customHeight="1" x14ac:dyDescent="0.25">
      <c r="A96" s="29" t="s">
        <v>126</v>
      </c>
      <c r="B96" s="30">
        <v>123</v>
      </c>
      <c r="C96" s="30">
        <v>1139.0777</v>
      </c>
      <c r="D96" s="30">
        <v>544.53660000000002</v>
      </c>
      <c r="E96" s="31"/>
      <c r="F96" s="32">
        <v>456.38810000000001</v>
      </c>
      <c r="G96" s="31">
        <v>138.15299999999999</v>
      </c>
      <c r="H96" s="33">
        <v>17450.05</v>
      </c>
      <c r="I96" s="30">
        <v>2842.48</v>
      </c>
      <c r="J96" s="30">
        <v>11536.22</v>
      </c>
      <c r="K96" s="30">
        <v>765.3</v>
      </c>
      <c r="L96" s="30">
        <v>20382.010000000002</v>
      </c>
      <c r="M96" s="30">
        <v>3714.79</v>
      </c>
      <c r="N96" s="30">
        <v>3503.8999999999996</v>
      </c>
      <c r="O96" s="30">
        <v>3847.64</v>
      </c>
      <c r="P96" s="30">
        <v>1420.9099999999999</v>
      </c>
      <c r="Q96" s="34">
        <v>2155.5899999999997</v>
      </c>
      <c r="R96" s="31"/>
      <c r="S96" s="35">
        <f t="shared" si="3"/>
        <v>67618.89</v>
      </c>
      <c r="T96" s="34">
        <v>947.39000000000033</v>
      </c>
      <c r="U96" s="36">
        <f t="shared" si="2"/>
        <v>68566.28</v>
      </c>
    </row>
    <row r="97" spans="1:250" ht="12" customHeight="1" x14ac:dyDescent="0.25">
      <c r="A97" s="29" t="s">
        <v>127</v>
      </c>
      <c r="B97" s="30">
        <v>2</v>
      </c>
      <c r="C97" s="30">
        <v>6.9593000000000007</v>
      </c>
      <c r="D97" s="30">
        <v>0</v>
      </c>
      <c r="E97" s="31"/>
      <c r="F97" s="32">
        <v>6.28</v>
      </c>
      <c r="G97" s="31">
        <v>0.67930000000000001</v>
      </c>
      <c r="H97" s="33"/>
      <c r="I97" s="30"/>
      <c r="J97" s="30"/>
      <c r="K97" s="30">
        <v>0</v>
      </c>
      <c r="L97" s="30">
        <v>18.399999999999999</v>
      </c>
      <c r="M97" s="30">
        <v>49</v>
      </c>
      <c r="N97" s="30">
        <v>33.5</v>
      </c>
      <c r="O97" s="30">
        <v>21</v>
      </c>
      <c r="P97" s="30">
        <v>2.7</v>
      </c>
      <c r="Q97" s="34"/>
      <c r="R97" s="31"/>
      <c r="S97" s="35">
        <f t="shared" si="3"/>
        <v>124.60000000000001</v>
      </c>
      <c r="T97" s="34">
        <v>13.600000000000001</v>
      </c>
      <c r="U97" s="36">
        <f t="shared" si="2"/>
        <v>138.20000000000002</v>
      </c>
    </row>
    <row r="98" spans="1:250" ht="12" customHeight="1" x14ac:dyDescent="0.25">
      <c r="A98" s="29" t="s">
        <v>128</v>
      </c>
      <c r="B98" s="30">
        <v>36</v>
      </c>
      <c r="C98" s="30">
        <v>4.5867000000000004</v>
      </c>
      <c r="D98" s="30">
        <v>0</v>
      </c>
      <c r="E98" s="31"/>
      <c r="F98" s="32">
        <v>0</v>
      </c>
      <c r="G98" s="31">
        <v>4.5867000000000004</v>
      </c>
      <c r="H98" s="33"/>
      <c r="I98" s="30"/>
      <c r="J98" s="30"/>
      <c r="K98" s="30">
        <v>0</v>
      </c>
      <c r="L98" s="30"/>
      <c r="M98" s="30"/>
      <c r="N98" s="30"/>
      <c r="O98" s="30">
        <v>3.9</v>
      </c>
      <c r="P98" s="30">
        <v>162.28</v>
      </c>
      <c r="Q98" s="34"/>
      <c r="R98" s="31"/>
      <c r="S98" s="35">
        <f t="shared" si="3"/>
        <v>166.18</v>
      </c>
      <c r="T98" s="34">
        <v>0.4</v>
      </c>
      <c r="U98" s="36">
        <f t="shared" si="2"/>
        <v>166.58</v>
      </c>
    </row>
    <row r="99" spans="1:250" ht="12" customHeight="1" x14ac:dyDescent="0.25">
      <c r="A99" s="29" t="s">
        <v>50</v>
      </c>
      <c r="B99" s="30">
        <v>821</v>
      </c>
      <c r="C99" s="30">
        <v>8151.3351999999995</v>
      </c>
      <c r="D99" s="30">
        <v>8094.0879999999997</v>
      </c>
      <c r="E99" s="31"/>
      <c r="F99" s="32">
        <v>26.3812</v>
      </c>
      <c r="G99" s="31">
        <v>30.866</v>
      </c>
      <c r="H99" s="33">
        <v>370088.72</v>
      </c>
      <c r="I99" s="30">
        <v>24187.63</v>
      </c>
      <c r="J99" s="30">
        <v>1774.56</v>
      </c>
      <c r="K99" s="30">
        <v>9827.76</v>
      </c>
      <c r="L99" s="30">
        <v>467.94</v>
      </c>
      <c r="M99" s="30">
        <v>214.9</v>
      </c>
      <c r="N99" s="30">
        <v>11</v>
      </c>
      <c r="O99" s="30">
        <v>546.80999999999995</v>
      </c>
      <c r="P99" s="30">
        <v>274.02000000000004</v>
      </c>
      <c r="Q99" s="34">
        <v>93.25</v>
      </c>
      <c r="R99" s="31"/>
      <c r="S99" s="35">
        <f t="shared" si="3"/>
        <v>407486.59</v>
      </c>
      <c r="T99" s="34">
        <v>3528.46</v>
      </c>
      <c r="U99" s="36">
        <f t="shared" si="2"/>
        <v>411015.05000000005</v>
      </c>
    </row>
    <row r="100" spans="1:250" ht="12" customHeight="1" x14ac:dyDescent="0.25">
      <c r="A100" s="29" t="s">
        <v>51</v>
      </c>
      <c r="B100" s="30">
        <v>1</v>
      </c>
      <c r="C100" s="30">
        <v>0.73</v>
      </c>
      <c r="D100" s="30">
        <v>0</v>
      </c>
      <c r="E100" s="31"/>
      <c r="F100" s="32">
        <v>0</v>
      </c>
      <c r="G100" s="31">
        <v>0.73</v>
      </c>
      <c r="H100" s="33"/>
      <c r="I100" s="30"/>
      <c r="J100" s="38"/>
      <c r="K100" s="30">
        <v>0</v>
      </c>
      <c r="L100" s="38"/>
      <c r="M100" s="39"/>
      <c r="N100" s="30"/>
      <c r="O100" s="38">
        <v>25.3</v>
      </c>
      <c r="P100" s="30"/>
      <c r="Q100" s="34"/>
      <c r="R100" s="31"/>
      <c r="S100" s="35">
        <f t="shared" si="3"/>
        <v>25.3</v>
      </c>
      <c r="T100" s="34">
        <v>0</v>
      </c>
      <c r="U100" s="36">
        <f t="shared" si="2"/>
        <v>25.3</v>
      </c>
    </row>
    <row r="101" spans="1:250" ht="12" customHeight="1" x14ac:dyDescent="0.25">
      <c r="A101" s="29" t="s">
        <v>52</v>
      </c>
      <c r="B101" s="30">
        <v>1</v>
      </c>
      <c r="C101" s="30">
        <v>10.048400000000001</v>
      </c>
      <c r="D101" s="30">
        <v>0</v>
      </c>
      <c r="E101" s="31"/>
      <c r="F101" s="32">
        <v>0</v>
      </c>
      <c r="G101" s="31">
        <v>10.048400000000001</v>
      </c>
      <c r="H101" s="33"/>
      <c r="I101" s="30"/>
      <c r="J101" s="38"/>
      <c r="K101" s="30">
        <v>0</v>
      </c>
      <c r="L101" s="38"/>
      <c r="M101" s="39"/>
      <c r="N101" s="30"/>
      <c r="O101" s="38">
        <v>56.5</v>
      </c>
      <c r="P101" s="30">
        <v>51.5</v>
      </c>
      <c r="Q101" s="34"/>
      <c r="R101" s="31"/>
      <c r="S101" s="35">
        <f t="shared" si="3"/>
        <v>108</v>
      </c>
      <c r="T101" s="34">
        <v>0</v>
      </c>
      <c r="U101" s="36">
        <f t="shared" si="2"/>
        <v>108</v>
      </c>
    </row>
    <row r="102" spans="1:250" ht="12" customHeight="1" thickBot="1" x14ac:dyDescent="0.3">
      <c r="A102" s="40"/>
      <c r="B102" s="41"/>
      <c r="C102" s="41"/>
      <c r="D102" s="41"/>
      <c r="E102" s="42"/>
      <c r="F102" s="42"/>
      <c r="G102" s="43"/>
      <c r="H102" s="43"/>
      <c r="I102" s="41"/>
      <c r="J102" s="44"/>
      <c r="K102" s="43"/>
      <c r="L102" s="45"/>
      <c r="M102" s="46"/>
      <c r="N102" s="47"/>
      <c r="O102" s="45"/>
      <c r="P102" s="47"/>
      <c r="Q102" s="47"/>
      <c r="R102" s="31"/>
      <c r="S102" s="48"/>
      <c r="T102" s="49"/>
      <c r="U102" s="36"/>
    </row>
    <row r="103" spans="1:250" ht="12.75" customHeight="1" thickBot="1" x14ac:dyDescent="0.3">
      <c r="A103" s="50" t="s">
        <v>53</v>
      </c>
      <c r="B103" s="50">
        <f t="shared" ref="B103:U103" si="4">SUM(B22:B101)</f>
        <v>73616</v>
      </c>
      <c r="C103" s="50">
        <f t="shared" si="4"/>
        <v>752934.76140000008</v>
      </c>
      <c r="D103" s="50">
        <f t="shared" si="4"/>
        <v>432251.59190000012</v>
      </c>
      <c r="E103" s="50">
        <f t="shared" si="4"/>
        <v>80899.829899999997</v>
      </c>
      <c r="F103" s="50">
        <f t="shared" si="4"/>
        <v>203652.78980000009</v>
      </c>
      <c r="G103" s="50">
        <f t="shared" si="4"/>
        <v>36130.549800000023</v>
      </c>
      <c r="H103" s="50">
        <f t="shared" si="4"/>
        <v>6710529.450000003</v>
      </c>
      <c r="I103" s="50">
        <f t="shared" si="4"/>
        <v>9063218.4500000011</v>
      </c>
      <c r="J103" s="50">
        <f t="shared" si="4"/>
        <v>3108738.9499999993</v>
      </c>
      <c r="K103" s="50">
        <f t="shared" si="4"/>
        <v>246458.01</v>
      </c>
      <c r="L103" s="50">
        <f t="shared" si="4"/>
        <v>3706386.4799999991</v>
      </c>
      <c r="M103" s="50">
        <f t="shared" si="4"/>
        <v>5236877.3200000022</v>
      </c>
      <c r="N103" s="50">
        <f t="shared" si="4"/>
        <v>4463900.9499999993</v>
      </c>
      <c r="O103" s="50">
        <f t="shared" si="4"/>
        <v>1067205.6599999999</v>
      </c>
      <c r="P103" s="50">
        <f t="shared" si="4"/>
        <v>931661.56</v>
      </c>
      <c r="Q103" s="50">
        <f t="shared" si="4"/>
        <v>505941.39999999997</v>
      </c>
      <c r="R103" s="50">
        <f t="shared" si="4"/>
        <v>10744132.329999998</v>
      </c>
      <c r="S103" s="50">
        <f t="shared" si="4"/>
        <v>45785050.559999965</v>
      </c>
      <c r="T103" s="50">
        <f t="shared" si="4"/>
        <v>1176675.81</v>
      </c>
      <c r="U103" s="50">
        <f t="shared" si="4"/>
        <v>46961726.370000005</v>
      </c>
      <c r="V103" s="51"/>
      <c r="W103" s="51"/>
      <c r="X103" s="51"/>
    </row>
    <row r="105" spans="1:250" s="70" customFormat="1" ht="12.75" customHeight="1" x14ac:dyDescent="0.25">
      <c r="A105" s="69" t="s">
        <v>133</v>
      </c>
      <c r="B105" s="5"/>
      <c r="C105" s="5"/>
      <c r="D105" s="52"/>
      <c r="E105" s="53"/>
      <c r="F105" s="10"/>
      <c r="G105" s="10"/>
      <c r="H105" s="52"/>
      <c r="I105" s="52"/>
      <c r="J105" s="52"/>
      <c r="K105" s="52"/>
      <c r="L105" s="52"/>
      <c r="M105" s="52"/>
      <c r="N105" s="52"/>
      <c r="O105" s="10"/>
      <c r="P105" s="10"/>
      <c r="Q105" s="10"/>
      <c r="R105" s="5"/>
      <c r="S105" s="10"/>
      <c r="T105" s="10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</row>
  </sheetData>
  <mergeCells count="17">
    <mergeCell ref="A10:B10"/>
    <mergeCell ref="B2:V2"/>
    <mergeCell ref="B4:V4"/>
    <mergeCell ref="B5:V5"/>
    <mergeCell ref="B6:V6"/>
    <mergeCell ref="B8:V8"/>
    <mergeCell ref="B11:B19"/>
    <mergeCell ref="C11:G12"/>
    <mergeCell ref="H11:Q12"/>
    <mergeCell ref="R11:R16"/>
    <mergeCell ref="S11:S16"/>
    <mergeCell ref="U11:U16"/>
    <mergeCell ref="H13:K15"/>
    <mergeCell ref="L13:N15"/>
    <mergeCell ref="O13:Q15"/>
    <mergeCell ref="S17:S18"/>
    <mergeCell ref="T11:T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 REC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clavocat</dc:creator>
  <cp:lastModifiedBy>jfrasez</cp:lastModifiedBy>
  <dcterms:created xsi:type="dcterms:W3CDTF">2021-03-25T08:29:57Z</dcterms:created>
  <dcterms:modified xsi:type="dcterms:W3CDTF">2021-03-29T14:04:25Z</dcterms:modified>
</cp:coreProperties>
</file>