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<sst xmlns="http://schemas.openxmlformats.org/spreadsheetml/2006/main" count="127" uniqueCount="121">
  <si>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</si>
  <si>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</si>
  <si>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</si>
  <si>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</si>
  <si>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</si>
  <si>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</si>
  <si>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</si>
  <si>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</si>
  <si>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</si>
  <si>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</si>
  <si>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</si>
  <si>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</si>
  <si>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</si>
  <si>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</si>
  <si>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</si>
  <si>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</si>
  <si>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</si>
  <si>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</si>
  <si>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</si>
  <si>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</si>
  <si>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</si>
  <si>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</si>
  <si>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</si>
  <si>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</si>
  <si>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</si>
  <si>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</si>
  <si>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</si>
  <si>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</si>
  <si>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</si>
  <si>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</si>
  <si>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</si>
  <si>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</si>
  <si>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</si>
  <si>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</si>
  <si>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</si>
  <si>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</si>
  <si>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</si>
  <si>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</si>
  <si>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</si>
  <si>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</si>
  <si>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</si>
  <si>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</si>
  <si>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</si>
  <si>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</si>
  <si>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</si>
  <si>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</si>
  <si>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</si>
  <si>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</si>
  <si>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</si>
  <si>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</si>
  <si>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</si>
  <si>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</si>
  <si>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</si>
  <si>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</si>
  <si>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</si>
  <si>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</si>
  <si>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</si>
  <si>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</si>
  <si>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</si>
  <si>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</si>
  <si>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</si>
  <si>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</si>
  <si>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</si>
  <si>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</si>
  <si>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</si>
  <si>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</si>
  <si>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</si>
  <si>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</si>
  <si>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</si>
  <si>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</si>
  <si>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</si>
  <si>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</si>
  <si>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</si>
  <si>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</si>
  <si>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</si>
  <si>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</si>
  <si>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</si>
  <si>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</si>
  <si>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</si>
  <si>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</si>
  <si>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</si>
  <si>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</si>
  <si>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</si>
  <si>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</si>
  <si>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</si>
  <si>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</si>
  <si>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</si>
  <si>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</si>
  <si>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</si>
  <si>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</si>
  <si>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</si>
  <si>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</si>
  <si>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</si>
  <si>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</si>
  <si>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</si>
  <si>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</si>
  <si>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</si>
  <si>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</si>
  <si>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</si>
  <si>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</si>
  <si>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</si>
  <si>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</si>
  <si>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</si>
  <si>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</si>
  <si>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</si>
  <si>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</si>
  <si>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</si>
  <si>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</si>
  <si>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</si>
  <si>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</si>
  <si>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</si>
  <si>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</si>
  <si>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</si>
  <si>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</si>
  <si>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</si>
  <si>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</si>
  <si>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</si>
  <si>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</si>
  <si>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>CAMPAGNE 2014-2015</t>
  </si>
  <si>
    <t>MOIS D'OCTOBRE</t>
  </si>
  <si>
    <t>OCTOBRE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</si>
</sst>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7">
      <selection activeCell="O114" sqref="O114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0" t="s">
        <v>1</v>
      </c>
      <c r="E2" s="60"/>
      <c r="F2" s="60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9" t="s">
        <v>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9" t="s">
        <v>118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9" t="s">
        <v>119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56" t="s">
        <v>9</v>
      </c>
      <c r="C21" s="56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57" t="s">
        <v>15</v>
      </c>
      <c r="G22" s="57"/>
      <c r="H22" s="57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58" t="s">
        <v>120</v>
      </c>
      <c r="C23" s="58"/>
      <c r="D23" s="36" t="s">
        <v>16</v>
      </c>
      <c r="E23" s="35" t="s">
        <v>17</v>
      </c>
      <c r="F23" s="37" t="s">
        <v>120</v>
      </c>
      <c r="G23" s="38" t="s">
        <v>16</v>
      </c>
      <c r="H23" s="37" t="s">
        <v>17</v>
      </c>
      <c r="I23" s="37" t="s">
        <v>120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61">
        <v>1596</v>
      </c>
      <c r="C25" s="61">
        <v>37</v>
      </c>
      <c r="D25" s="43">
        <v>933</v>
      </c>
      <c r="E25" s="44">
        <f>SUM(B25:D25)</f>
        <v>2566</v>
      </c>
      <c r="F25" s="61">
        <v>498</v>
      </c>
      <c r="G25" s="45">
        <v>2651</v>
      </c>
      <c r="H25" s="46">
        <f>SUM(F25:G25)</f>
        <v>3149</v>
      </c>
      <c r="I25" s="46">
        <f>SUM(B25+C25+F25)</f>
        <v>2131</v>
      </c>
      <c r="J25" s="46">
        <f>D25+G25</f>
        <v>3584</v>
      </c>
      <c r="K25" s="46">
        <f>SUM(I25:J25)</f>
        <v>5715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10.5" customHeight="1">
      <c r="A26" s="42" t="s">
        <v>19</v>
      </c>
      <c r="B26" s="61">
        <v>4720</v>
      </c>
      <c r="C26" s="62"/>
      <c r="D26" s="43">
        <v>6538</v>
      </c>
      <c r="E26" s="44">
        <f aca="true" t="shared" si="0" ref="E26:E89">SUM(B26:D26)</f>
        <v>11258</v>
      </c>
      <c r="F26" s="61">
        <v>3009</v>
      </c>
      <c r="G26" s="45">
        <v>313</v>
      </c>
      <c r="H26" s="46">
        <f aca="true" t="shared" si="1" ref="H26:H89">SUM(F26:G26)</f>
        <v>3322</v>
      </c>
      <c r="I26" s="46">
        <f aca="true" t="shared" si="2" ref="I26:I89">SUM(B26+C26+F26)</f>
        <v>7729</v>
      </c>
      <c r="J26" s="46">
        <f aca="true" t="shared" si="3" ref="J26:J41">SUM(D26+G26)</f>
        <v>6851</v>
      </c>
      <c r="K26" s="46">
        <f aca="true" t="shared" si="4" ref="K26:K89">SUM(I26:J26)</f>
        <v>14580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61">
        <v>1303</v>
      </c>
      <c r="C27" s="61">
        <v>8</v>
      </c>
      <c r="D27" s="43">
        <v>3567</v>
      </c>
      <c r="E27" s="44">
        <f t="shared" si="0"/>
        <v>4878</v>
      </c>
      <c r="F27" s="61">
        <v>41</v>
      </c>
      <c r="G27" s="45">
        <v>403</v>
      </c>
      <c r="H27" s="46">
        <f t="shared" si="1"/>
        <v>444</v>
      </c>
      <c r="I27" s="46">
        <f t="shared" si="2"/>
        <v>1352</v>
      </c>
      <c r="J27" s="46">
        <f t="shared" si="3"/>
        <v>3970</v>
      </c>
      <c r="K27" s="46">
        <f t="shared" si="4"/>
        <v>5322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61">
        <v>624</v>
      </c>
      <c r="C28" s="61">
        <v>878</v>
      </c>
      <c r="D28" s="43">
        <v>4190</v>
      </c>
      <c r="E28" s="44">
        <f t="shared" si="0"/>
        <v>5692</v>
      </c>
      <c r="F28" s="61">
        <v>317</v>
      </c>
      <c r="G28" s="45">
        <v>946</v>
      </c>
      <c r="H28" s="46">
        <f t="shared" si="1"/>
        <v>1263</v>
      </c>
      <c r="I28" s="46">
        <f t="shared" si="2"/>
        <v>1819</v>
      </c>
      <c r="J28" s="46">
        <f t="shared" si="3"/>
        <v>5136</v>
      </c>
      <c r="K28" s="46">
        <f t="shared" si="4"/>
        <v>6955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62"/>
      <c r="C29" s="61">
        <v>189</v>
      </c>
      <c r="D29" s="43">
        <v>742</v>
      </c>
      <c r="E29" s="44">
        <f t="shared" si="0"/>
        <v>931</v>
      </c>
      <c r="F29" s="61">
        <v>3</v>
      </c>
      <c r="G29" s="45">
        <v>13</v>
      </c>
      <c r="H29" s="46">
        <f t="shared" si="1"/>
        <v>16</v>
      </c>
      <c r="I29" s="46">
        <f t="shared" si="2"/>
        <v>192</v>
      </c>
      <c r="J29" s="46">
        <f t="shared" si="3"/>
        <v>755</v>
      </c>
      <c r="K29" s="46">
        <f t="shared" si="4"/>
        <v>947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42" t="s">
        <v>23</v>
      </c>
      <c r="B30" s="61"/>
      <c r="C30" s="61"/>
      <c r="D30" s="43"/>
      <c r="E30" s="44"/>
      <c r="F30" s="61"/>
      <c r="G30" s="45">
        <v>0</v>
      </c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21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42" t="s">
        <v>24</v>
      </c>
      <c r="B31" s="61">
        <v>7270</v>
      </c>
      <c r="C31" s="61">
        <v>42879</v>
      </c>
      <c r="D31" s="43">
        <v>114433</v>
      </c>
      <c r="E31" s="44">
        <f t="shared" si="0"/>
        <v>164582</v>
      </c>
      <c r="F31" s="61">
        <v>9202</v>
      </c>
      <c r="G31" s="45">
        <v>12553</v>
      </c>
      <c r="H31" s="46">
        <f t="shared" si="1"/>
        <v>21755</v>
      </c>
      <c r="I31" s="46">
        <f t="shared" si="2"/>
        <v>59351</v>
      </c>
      <c r="J31" s="46">
        <f t="shared" si="3"/>
        <v>126986</v>
      </c>
      <c r="K31" s="46">
        <f t="shared" si="4"/>
        <v>186337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42" t="s">
        <v>25</v>
      </c>
      <c r="B32" s="61"/>
      <c r="C32" s="62"/>
      <c r="D32" s="43">
        <v>0</v>
      </c>
      <c r="E32" s="44">
        <f t="shared" si="0"/>
        <v>0</v>
      </c>
      <c r="F32" s="62"/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21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42" t="s">
        <v>26</v>
      </c>
      <c r="B33" s="62"/>
      <c r="C33" s="61">
        <v>28</v>
      </c>
      <c r="D33" s="43">
        <v>192</v>
      </c>
      <c r="E33" s="44">
        <f t="shared" si="0"/>
        <v>220</v>
      </c>
      <c r="F33" s="62"/>
      <c r="G33" s="45">
        <v>1</v>
      </c>
      <c r="H33" s="46">
        <f t="shared" si="1"/>
        <v>1</v>
      </c>
      <c r="I33" s="46">
        <f t="shared" si="2"/>
        <v>28</v>
      </c>
      <c r="J33" s="46">
        <f t="shared" si="3"/>
        <v>193</v>
      </c>
      <c r="K33" s="46">
        <f t="shared" si="4"/>
        <v>221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61">
        <v>21837</v>
      </c>
      <c r="C34" s="62"/>
      <c r="D34" s="43">
        <v>24192</v>
      </c>
      <c r="E34" s="44">
        <f t="shared" si="0"/>
        <v>46029</v>
      </c>
      <c r="F34" s="61">
        <v>4555</v>
      </c>
      <c r="G34" s="45">
        <v>3426</v>
      </c>
      <c r="H34" s="46">
        <f t="shared" si="1"/>
        <v>7981</v>
      </c>
      <c r="I34" s="46">
        <f t="shared" si="2"/>
        <v>26392</v>
      </c>
      <c r="J34" s="46">
        <f t="shared" si="3"/>
        <v>27618</v>
      </c>
      <c r="K34" s="46">
        <f t="shared" si="4"/>
        <v>54010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61">
        <v>56870</v>
      </c>
      <c r="C35" s="61">
        <v>163226</v>
      </c>
      <c r="D35" s="43">
        <v>476487</v>
      </c>
      <c r="E35" s="44">
        <f t="shared" si="0"/>
        <v>696583</v>
      </c>
      <c r="F35" s="61">
        <v>52305</v>
      </c>
      <c r="G35" s="45">
        <v>135065</v>
      </c>
      <c r="H35" s="46">
        <f t="shared" si="1"/>
        <v>187370</v>
      </c>
      <c r="I35" s="46">
        <f t="shared" si="2"/>
        <v>272401</v>
      </c>
      <c r="J35" s="46">
        <f t="shared" si="3"/>
        <v>611552</v>
      </c>
      <c r="K35" s="46">
        <f t="shared" si="4"/>
        <v>883953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61">
        <v>585</v>
      </c>
      <c r="C36" s="61">
        <v>16</v>
      </c>
      <c r="D36" s="43">
        <v>2509</v>
      </c>
      <c r="E36" s="44">
        <f t="shared" si="0"/>
        <v>3110</v>
      </c>
      <c r="F36" s="61">
        <v>84</v>
      </c>
      <c r="G36" s="45">
        <v>164</v>
      </c>
      <c r="H36" s="46">
        <f t="shared" si="1"/>
        <v>248</v>
      </c>
      <c r="I36" s="46">
        <f t="shared" si="2"/>
        <v>685</v>
      </c>
      <c r="J36" s="46">
        <f t="shared" si="3"/>
        <v>2673</v>
      </c>
      <c r="K36" s="46">
        <f t="shared" si="4"/>
        <v>3358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61">
        <v>8539</v>
      </c>
      <c r="C37" s="61">
        <v>7694</v>
      </c>
      <c r="D37" s="43">
        <v>55820</v>
      </c>
      <c r="E37" s="44">
        <f t="shared" si="0"/>
        <v>72053</v>
      </c>
      <c r="F37" s="61">
        <v>1229</v>
      </c>
      <c r="G37" s="45">
        <v>2893</v>
      </c>
      <c r="H37" s="46">
        <f t="shared" si="1"/>
        <v>4122</v>
      </c>
      <c r="I37" s="46">
        <f t="shared" si="2"/>
        <v>17462</v>
      </c>
      <c r="J37" s="46">
        <f t="shared" si="3"/>
        <v>58713</v>
      </c>
      <c r="K37" s="46">
        <f t="shared" si="4"/>
        <v>76175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62"/>
      <c r="C38" s="62"/>
      <c r="D38" s="43">
        <v>0</v>
      </c>
      <c r="E38" s="44">
        <f t="shared" si="0"/>
        <v>0</v>
      </c>
      <c r="F38" s="62"/>
      <c r="G38" s="45">
        <v>0</v>
      </c>
      <c r="H38" s="46">
        <f t="shared" si="1"/>
        <v>0</v>
      </c>
      <c r="I38" s="46">
        <f t="shared" si="2"/>
        <v>0</v>
      </c>
      <c r="J38" s="46">
        <f t="shared" si="3"/>
        <v>0</v>
      </c>
      <c r="K38" s="46">
        <f t="shared" si="4"/>
        <v>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61">
        <v>4</v>
      </c>
      <c r="C39" s="61">
        <v>5</v>
      </c>
      <c r="D39" s="43">
        <v>36</v>
      </c>
      <c r="E39" s="44">
        <f t="shared" si="0"/>
        <v>45</v>
      </c>
      <c r="F39" s="61">
        <v>1</v>
      </c>
      <c r="G39" s="45">
        <v>2</v>
      </c>
      <c r="H39" s="46">
        <f t="shared" si="1"/>
        <v>3</v>
      </c>
      <c r="I39" s="46">
        <f t="shared" si="2"/>
        <v>10</v>
      </c>
      <c r="J39" s="46">
        <f t="shared" si="3"/>
        <v>38</v>
      </c>
      <c r="K39" s="46">
        <f t="shared" si="4"/>
        <v>48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61">
        <v>350276</v>
      </c>
      <c r="C40" s="61">
        <v>8214</v>
      </c>
      <c r="D40" s="43">
        <v>9285</v>
      </c>
      <c r="E40" s="44">
        <f t="shared" si="0"/>
        <v>367775</v>
      </c>
      <c r="F40" s="61">
        <v>8536</v>
      </c>
      <c r="G40" s="45">
        <v>1794</v>
      </c>
      <c r="H40" s="46">
        <f t="shared" si="1"/>
        <v>10330</v>
      </c>
      <c r="I40" s="46">
        <f t="shared" si="2"/>
        <v>367026</v>
      </c>
      <c r="J40" s="46">
        <f t="shared" si="3"/>
        <v>11079</v>
      </c>
      <c r="K40" s="46">
        <f t="shared" si="4"/>
        <v>378105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61">
        <v>87451</v>
      </c>
      <c r="C41" s="61">
        <v>5168</v>
      </c>
      <c r="D41" s="43">
        <v>10180</v>
      </c>
      <c r="E41" s="44">
        <f t="shared" si="0"/>
        <v>102799</v>
      </c>
      <c r="F41" s="61">
        <v>145541</v>
      </c>
      <c r="G41" s="45">
        <v>4788</v>
      </c>
      <c r="H41" s="46">
        <f t="shared" si="1"/>
        <v>150329</v>
      </c>
      <c r="I41" s="46">
        <f t="shared" si="2"/>
        <v>238160</v>
      </c>
      <c r="J41" s="46">
        <f t="shared" si="3"/>
        <v>14968</v>
      </c>
      <c r="K41" s="46">
        <f t="shared" si="4"/>
        <v>253128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61">
        <v>18686</v>
      </c>
      <c r="C42" s="61">
        <v>69</v>
      </c>
      <c r="D42" s="43">
        <v>32525</v>
      </c>
      <c r="E42" s="44">
        <f t="shared" si="0"/>
        <v>51280</v>
      </c>
      <c r="F42" s="61">
        <v>26</v>
      </c>
      <c r="G42" s="45">
        <v>26</v>
      </c>
      <c r="H42" s="46">
        <f t="shared" si="1"/>
        <v>52</v>
      </c>
      <c r="I42" s="46">
        <f t="shared" si="2"/>
        <v>18781</v>
      </c>
      <c r="J42" s="46">
        <f aca="true" t="shared" si="5" ref="J42:J87">SUM(D42+G42)</f>
        <v>32551</v>
      </c>
      <c r="K42" s="46">
        <f t="shared" si="4"/>
        <v>51332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61">
        <v>78</v>
      </c>
      <c r="C43" s="61">
        <v>82</v>
      </c>
      <c r="D43" s="43">
        <v>432</v>
      </c>
      <c r="E43" s="44">
        <f t="shared" si="0"/>
        <v>592</v>
      </c>
      <c r="F43" s="61">
        <v>60</v>
      </c>
      <c r="G43" s="45">
        <v>357</v>
      </c>
      <c r="H43" s="46">
        <f t="shared" si="1"/>
        <v>417</v>
      </c>
      <c r="I43" s="46">
        <f t="shared" si="2"/>
        <v>220</v>
      </c>
      <c r="J43" s="46">
        <f t="shared" si="5"/>
        <v>789</v>
      </c>
      <c r="K43" s="46">
        <f t="shared" si="4"/>
        <v>1009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61">
        <v>1910</v>
      </c>
      <c r="C44" s="61">
        <v>78</v>
      </c>
      <c r="D44" s="43">
        <v>5113</v>
      </c>
      <c r="E44" s="44">
        <f t="shared" si="0"/>
        <v>7101</v>
      </c>
      <c r="F44" s="61">
        <v>240</v>
      </c>
      <c r="G44" s="45">
        <v>381</v>
      </c>
      <c r="H44" s="46">
        <f t="shared" si="1"/>
        <v>621</v>
      </c>
      <c r="I44" s="46">
        <f t="shared" si="2"/>
        <v>2228</v>
      </c>
      <c r="J44" s="46">
        <f t="shared" si="5"/>
        <v>5494</v>
      </c>
      <c r="K44" s="46">
        <f t="shared" si="4"/>
        <v>7722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61">
        <v>3723</v>
      </c>
      <c r="C45" s="61">
        <v>9414</v>
      </c>
      <c r="D45" s="43">
        <v>44792</v>
      </c>
      <c r="E45" s="44">
        <f t="shared" si="0"/>
        <v>57929</v>
      </c>
      <c r="F45" s="61">
        <v>2292</v>
      </c>
      <c r="G45" s="45">
        <v>6774</v>
      </c>
      <c r="H45" s="46">
        <f t="shared" si="1"/>
        <v>9066</v>
      </c>
      <c r="I45" s="46">
        <f t="shared" si="2"/>
        <v>15429</v>
      </c>
      <c r="J45" s="46">
        <f t="shared" si="5"/>
        <v>51566</v>
      </c>
      <c r="K45" s="46">
        <f t="shared" si="4"/>
        <v>66995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61">
        <v>23820</v>
      </c>
      <c r="C46" s="61">
        <v>5</v>
      </c>
      <c r="D46" s="43">
        <v>37152</v>
      </c>
      <c r="E46" s="44">
        <f t="shared" si="0"/>
        <v>60977</v>
      </c>
      <c r="F46" s="61">
        <v>62</v>
      </c>
      <c r="G46" s="45">
        <v>29</v>
      </c>
      <c r="H46" s="46">
        <f t="shared" si="1"/>
        <v>91</v>
      </c>
      <c r="I46" s="46">
        <f t="shared" si="2"/>
        <v>23887</v>
      </c>
      <c r="J46" s="46">
        <f t="shared" si="5"/>
        <v>37181</v>
      </c>
      <c r="K46" s="46">
        <f t="shared" si="4"/>
        <v>61068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42" t="s">
        <v>40</v>
      </c>
      <c r="B47" s="62"/>
      <c r="C47" s="62"/>
      <c r="D47" s="43">
        <v>0</v>
      </c>
      <c r="E47" s="44">
        <f t="shared" si="0"/>
        <v>0</v>
      </c>
      <c r="F47" s="61"/>
      <c r="G47" s="45">
        <v>0</v>
      </c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21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42" t="s">
        <v>41</v>
      </c>
      <c r="B48" s="62"/>
      <c r="C48" s="62"/>
      <c r="D48" s="43">
        <v>0</v>
      </c>
      <c r="E48" s="44">
        <f t="shared" si="0"/>
        <v>0</v>
      </c>
      <c r="F48" s="62"/>
      <c r="G48" s="45">
        <v>0</v>
      </c>
      <c r="H48" s="46">
        <f t="shared" si="1"/>
        <v>0</v>
      </c>
      <c r="I48" s="46">
        <f t="shared" si="2"/>
        <v>0</v>
      </c>
      <c r="J48" s="46">
        <f t="shared" si="5"/>
        <v>0</v>
      </c>
      <c r="K48" s="46">
        <f t="shared" si="4"/>
        <v>0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61">
        <v>24388</v>
      </c>
      <c r="C49" s="61">
        <v>155</v>
      </c>
      <c r="D49" s="43">
        <v>82234</v>
      </c>
      <c r="E49" s="44">
        <f t="shared" si="0"/>
        <v>106777</v>
      </c>
      <c r="F49" s="61">
        <v>920</v>
      </c>
      <c r="G49" s="45">
        <v>1301</v>
      </c>
      <c r="H49" s="46">
        <f t="shared" si="1"/>
        <v>2221</v>
      </c>
      <c r="I49" s="46">
        <f t="shared" si="2"/>
        <v>25463</v>
      </c>
      <c r="J49" s="46">
        <f t="shared" si="5"/>
        <v>83535</v>
      </c>
      <c r="K49" s="46">
        <f t="shared" si="4"/>
        <v>108998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62"/>
      <c r="C50" s="61">
        <v>26</v>
      </c>
      <c r="D50" s="43">
        <v>26</v>
      </c>
      <c r="E50" s="44">
        <f t="shared" si="0"/>
        <v>52</v>
      </c>
      <c r="F50" s="61">
        <v>5</v>
      </c>
      <c r="G50" s="45">
        <v>21</v>
      </c>
      <c r="H50" s="46">
        <f t="shared" si="1"/>
        <v>26</v>
      </c>
      <c r="I50" s="46">
        <f t="shared" si="2"/>
        <v>31</v>
      </c>
      <c r="J50" s="46">
        <f t="shared" si="5"/>
        <v>47</v>
      </c>
      <c r="K50" s="46">
        <f t="shared" si="4"/>
        <v>78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61">
        <v>33410</v>
      </c>
      <c r="C51" s="61">
        <v>3416</v>
      </c>
      <c r="D51" s="43">
        <v>85778</v>
      </c>
      <c r="E51" s="44">
        <f t="shared" si="0"/>
        <v>122604</v>
      </c>
      <c r="F51" s="61">
        <v>3028</v>
      </c>
      <c r="G51" s="45">
        <v>4518</v>
      </c>
      <c r="H51" s="46">
        <f>SUM(F51:G51)</f>
        <v>7546</v>
      </c>
      <c r="I51" s="46">
        <f t="shared" si="2"/>
        <v>39854</v>
      </c>
      <c r="J51" s="46">
        <f t="shared" si="5"/>
        <v>90296</v>
      </c>
      <c r="K51" s="46">
        <f t="shared" si="4"/>
        <v>130150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42" t="s">
        <v>45</v>
      </c>
      <c r="B52" s="62"/>
      <c r="C52" s="62"/>
      <c r="D52" s="43">
        <v>0</v>
      </c>
      <c r="E52" s="44">
        <f t="shared" si="0"/>
        <v>0</v>
      </c>
      <c r="F52" s="62"/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21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42" t="s">
        <v>46</v>
      </c>
      <c r="B53" s="62"/>
      <c r="C53" s="62"/>
      <c r="D53" s="43">
        <v>0</v>
      </c>
      <c r="E53" s="44">
        <f t="shared" si="0"/>
        <v>0</v>
      </c>
      <c r="F53" s="62"/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21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42" t="s">
        <v>47</v>
      </c>
      <c r="B54" s="62"/>
      <c r="C54" s="62"/>
      <c r="D54" s="43">
        <v>0</v>
      </c>
      <c r="E54" s="44">
        <f t="shared" si="0"/>
        <v>0</v>
      </c>
      <c r="F54" s="62"/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21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42" t="s">
        <v>48</v>
      </c>
      <c r="B55" s="61">
        <v>46299</v>
      </c>
      <c r="C55" s="61">
        <v>112130</v>
      </c>
      <c r="D55" s="43">
        <v>323479</v>
      </c>
      <c r="E55" s="44">
        <f t="shared" si="0"/>
        <v>481908</v>
      </c>
      <c r="F55" s="61">
        <v>43933</v>
      </c>
      <c r="G55" s="45">
        <v>63023</v>
      </c>
      <c r="H55" s="46">
        <f t="shared" si="1"/>
        <v>106956</v>
      </c>
      <c r="I55" s="46">
        <f t="shared" si="2"/>
        <v>202362</v>
      </c>
      <c r="J55" s="46">
        <f t="shared" si="5"/>
        <v>386502</v>
      </c>
      <c r="K55" s="46">
        <f t="shared" si="4"/>
        <v>588864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61">
        <v>2697</v>
      </c>
      <c r="C56" s="61">
        <v>1244</v>
      </c>
      <c r="D56" s="43">
        <v>10994</v>
      </c>
      <c r="E56" s="44">
        <f t="shared" si="0"/>
        <v>14935</v>
      </c>
      <c r="F56" s="61">
        <v>404</v>
      </c>
      <c r="G56" s="45">
        <v>846</v>
      </c>
      <c r="H56" s="46">
        <f t="shared" si="1"/>
        <v>1250</v>
      </c>
      <c r="I56" s="46">
        <f t="shared" si="2"/>
        <v>4345</v>
      </c>
      <c r="J56" s="46">
        <f t="shared" si="5"/>
        <v>11840</v>
      </c>
      <c r="K56" s="46">
        <f t="shared" si="4"/>
        <v>16185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61">
        <v>9310</v>
      </c>
      <c r="C57" s="61">
        <v>55161</v>
      </c>
      <c r="D57" s="43">
        <v>124333</v>
      </c>
      <c r="E57" s="44">
        <f t="shared" si="0"/>
        <v>188804</v>
      </c>
      <c r="F57" s="61">
        <v>40396</v>
      </c>
      <c r="G57" s="45">
        <v>45911</v>
      </c>
      <c r="H57" s="46">
        <f t="shared" si="1"/>
        <v>86307</v>
      </c>
      <c r="I57" s="46">
        <f t="shared" si="2"/>
        <v>104867</v>
      </c>
      <c r="J57" s="46">
        <f t="shared" si="5"/>
        <v>170244</v>
      </c>
      <c r="K57" s="46">
        <f t="shared" si="4"/>
        <v>275111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61">
        <v>295841</v>
      </c>
      <c r="C58" s="61">
        <v>233</v>
      </c>
      <c r="D58" s="43">
        <v>851640</v>
      </c>
      <c r="E58" s="44">
        <f t="shared" si="0"/>
        <v>1147714</v>
      </c>
      <c r="F58" s="61">
        <v>4967</v>
      </c>
      <c r="G58" s="45">
        <v>6800</v>
      </c>
      <c r="H58" s="46">
        <f t="shared" si="1"/>
        <v>11767</v>
      </c>
      <c r="I58" s="46">
        <f t="shared" si="2"/>
        <v>301041</v>
      </c>
      <c r="J58" s="46">
        <f t="shared" si="5"/>
        <v>858440</v>
      </c>
      <c r="K58" s="46">
        <f t="shared" si="4"/>
        <v>1159481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61">
        <v>35647</v>
      </c>
      <c r="C59" s="61">
        <v>268691</v>
      </c>
      <c r="D59" s="43">
        <v>539349</v>
      </c>
      <c r="E59" s="44">
        <f t="shared" si="0"/>
        <v>843687</v>
      </c>
      <c r="F59" s="61">
        <v>92448</v>
      </c>
      <c r="G59" s="45">
        <v>127655</v>
      </c>
      <c r="H59" s="46">
        <f t="shared" si="1"/>
        <v>220103</v>
      </c>
      <c r="I59" s="46">
        <f t="shared" si="2"/>
        <v>396786</v>
      </c>
      <c r="J59" s="46">
        <f t="shared" si="5"/>
        <v>667004</v>
      </c>
      <c r="K59" s="46">
        <f t="shared" si="4"/>
        <v>1063790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62"/>
      <c r="C60" s="62"/>
      <c r="D60" s="43">
        <v>0</v>
      </c>
      <c r="E60" s="44">
        <f t="shared" si="0"/>
        <v>0</v>
      </c>
      <c r="F60" s="62"/>
      <c r="G60" s="45">
        <v>0</v>
      </c>
      <c r="H60" s="46">
        <f t="shared" si="1"/>
        <v>0</v>
      </c>
      <c r="I60" s="46">
        <f t="shared" si="2"/>
        <v>0</v>
      </c>
      <c r="J60" s="46">
        <f t="shared" si="5"/>
        <v>0</v>
      </c>
      <c r="K60" s="46">
        <f t="shared" si="4"/>
        <v>0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61">
        <v>634</v>
      </c>
      <c r="C61" s="61">
        <v>27</v>
      </c>
      <c r="D61" s="43">
        <v>2744</v>
      </c>
      <c r="E61" s="44">
        <f t="shared" si="0"/>
        <v>3405</v>
      </c>
      <c r="F61" s="61">
        <v>65</v>
      </c>
      <c r="G61" s="45">
        <v>372</v>
      </c>
      <c r="H61" s="46">
        <f t="shared" si="1"/>
        <v>437</v>
      </c>
      <c r="I61" s="46">
        <f t="shared" si="2"/>
        <v>726</v>
      </c>
      <c r="J61" s="46">
        <f t="shared" si="5"/>
        <v>3116</v>
      </c>
      <c r="K61" s="46">
        <f t="shared" si="4"/>
        <v>3842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61">
        <v>26928</v>
      </c>
      <c r="C62" s="61">
        <v>44</v>
      </c>
      <c r="D62" s="43">
        <v>54878</v>
      </c>
      <c r="E62" s="44">
        <f t="shared" si="0"/>
        <v>81850</v>
      </c>
      <c r="F62" s="61">
        <v>145</v>
      </c>
      <c r="G62" s="45">
        <v>836</v>
      </c>
      <c r="H62" s="46">
        <f t="shared" si="1"/>
        <v>981</v>
      </c>
      <c r="I62" s="46">
        <f t="shared" si="2"/>
        <v>27117</v>
      </c>
      <c r="J62" s="46">
        <f t="shared" si="5"/>
        <v>55714</v>
      </c>
      <c r="K62" s="46">
        <f t="shared" si="4"/>
        <v>82831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61">
        <v>512</v>
      </c>
      <c r="C63" s="61">
        <v>117</v>
      </c>
      <c r="D63" s="43">
        <v>611</v>
      </c>
      <c r="E63" s="44">
        <f t="shared" si="0"/>
        <v>1240</v>
      </c>
      <c r="F63" s="61">
        <v>84</v>
      </c>
      <c r="G63" s="45">
        <v>65</v>
      </c>
      <c r="H63" s="46">
        <f t="shared" si="1"/>
        <v>149</v>
      </c>
      <c r="I63" s="46">
        <f t="shared" si="2"/>
        <v>713</v>
      </c>
      <c r="J63" s="46">
        <f t="shared" si="5"/>
        <v>676</v>
      </c>
      <c r="K63" s="46">
        <f t="shared" si="4"/>
        <v>1389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61">
        <v>3582</v>
      </c>
      <c r="C64" s="61">
        <v>11</v>
      </c>
      <c r="D64" s="43">
        <v>17398</v>
      </c>
      <c r="E64" s="44">
        <f t="shared" si="0"/>
        <v>20991</v>
      </c>
      <c r="F64" s="61">
        <v>27</v>
      </c>
      <c r="G64" s="45">
        <v>112</v>
      </c>
      <c r="H64" s="46">
        <f t="shared" si="1"/>
        <v>139</v>
      </c>
      <c r="I64" s="46">
        <f t="shared" si="2"/>
        <v>3620</v>
      </c>
      <c r="J64" s="46">
        <f t="shared" si="5"/>
        <v>17510</v>
      </c>
      <c r="K64" s="46">
        <f t="shared" si="4"/>
        <v>21130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61">
        <v>2354</v>
      </c>
      <c r="C65" s="61">
        <v>950</v>
      </c>
      <c r="D65" s="43">
        <v>7147</v>
      </c>
      <c r="E65" s="44">
        <f t="shared" si="0"/>
        <v>10451</v>
      </c>
      <c r="F65" s="61">
        <v>177</v>
      </c>
      <c r="G65" s="45">
        <v>209</v>
      </c>
      <c r="H65" s="46">
        <f t="shared" si="1"/>
        <v>386</v>
      </c>
      <c r="I65" s="46">
        <f t="shared" si="2"/>
        <v>3481</v>
      </c>
      <c r="J65" s="46">
        <f t="shared" si="5"/>
        <v>7356</v>
      </c>
      <c r="K65" s="46">
        <f t="shared" si="4"/>
        <v>10837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61">
        <v>11736</v>
      </c>
      <c r="C66" s="61">
        <v>2867</v>
      </c>
      <c r="D66" s="43">
        <v>26303</v>
      </c>
      <c r="E66" s="44">
        <f t="shared" si="0"/>
        <v>40906</v>
      </c>
      <c r="F66" s="61">
        <v>1934</v>
      </c>
      <c r="G66" s="45">
        <v>3243</v>
      </c>
      <c r="H66" s="46">
        <f t="shared" si="1"/>
        <v>5177</v>
      </c>
      <c r="I66" s="46">
        <f t="shared" si="2"/>
        <v>16537</v>
      </c>
      <c r="J66" s="46">
        <f t="shared" si="5"/>
        <v>29546</v>
      </c>
      <c r="K66" s="46">
        <f t="shared" si="4"/>
        <v>46083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61">
        <v>2101</v>
      </c>
      <c r="C67" s="61">
        <v>271</v>
      </c>
      <c r="D67" s="43">
        <v>2551</v>
      </c>
      <c r="E67" s="44">
        <f t="shared" si="0"/>
        <v>4923</v>
      </c>
      <c r="F67" s="61">
        <v>201</v>
      </c>
      <c r="G67" s="45">
        <v>824</v>
      </c>
      <c r="H67" s="46">
        <f t="shared" si="1"/>
        <v>1025</v>
      </c>
      <c r="I67" s="46">
        <f t="shared" si="2"/>
        <v>2573</v>
      </c>
      <c r="J67" s="46">
        <f t="shared" si="5"/>
        <v>3375</v>
      </c>
      <c r="K67" s="46">
        <f t="shared" si="4"/>
        <v>5948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62"/>
      <c r="C68" s="62"/>
      <c r="D68" s="43">
        <v>0</v>
      </c>
      <c r="E68" s="44">
        <f t="shared" si="0"/>
        <v>0</v>
      </c>
      <c r="F68" s="62"/>
      <c r="G68" s="45">
        <v>39</v>
      </c>
      <c r="H68" s="46">
        <f t="shared" si="1"/>
        <v>39</v>
      </c>
      <c r="I68" s="46">
        <f t="shared" si="2"/>
        <v>0</v>
      </c>
      <c r="J68" s="46">
        <f t="shared" si="5"/>
        <v>39</v>
      </c>
      <c r="K68" s="46">
        <f t="shared" si="4"/>
        <v>39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61">
        <v>17711</v>
      </c>
      <c r="C69" s="61">
        <v>3994</v>
      </c>
      <c r="D69" s="43">
        <v>60872</v>
      </c>
      <c r="E69" s="44">
        <f t="shared" si="0"/>
        <v>82577</v>
      </c>
      <c r="F69" s="61">
        <v>8640</v>
      </c>
      <c r="G69" s="45">
        <v>26466</v>
      </c>
      <c r="H69" s="46">
        <f t="shared" si="1"/>
        <v>35106</v>
      </c>
      <c r="I69" s="46">
        <f t="shared" si="2"/>
        <v>30345</v>
      </c>
      <c r="J69" s="46">
        <f t="shared" si="5"/>
        <v>87338</v>
      </c>
      <c r="K69" s="46">
        <f t="shared" si="4"/>
        <v>117683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61">
        <v>150</v>
      </c>
      <c r="C70" s="61">
        <v>18</v>
      </c>
      <c r="D70" s="43">
        <v>563</v>
      </c>
      <c r="E70" s="44">
        <f t="shared" si="0"/>
        <v>731</v>
      </c>
      <c r="F70" s="61">
        <v>18</v>
      </c>
      <c r="G70" s="45">
        <v>22</v>
      </c>
      <c r="H70" s="46">
        <f t="shared" si="1"/>
        <v>40</v>
      </c>
      <c r="I70" s="46">
        <f t="shared" si="2"/>
        <v>186</v>
      </c>
      <c r="J70" s="46">
        <f t="shared" si="5"/>
        <v>585</v>
      </c>
      <c r="K70" s="46">
        <f t="shared" si="4"/>
        <v>771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61">
        <v>11973</v>
      </c>
      <c r="C71" s="61">
        <v>3100</v>
      </c>
      <c r="D71" s="43">
        <v>37485</v>
      </c>
      <c r="E71" s="44">
        <f t="shared" si="0"/>
        <v>52558</v>
      </c>
      <c r="F71" s="61">
        <v>6236</v>
      </c>
      <c r="G71" s="45">
        <v>2850</v>
      </c>
      <c r="H71" s="46">
        <f t="shared" si="1"/>
        <v>9086</v>
      </c>
      <c r="I71" s="46">
        <f t="shared" si="2"/>
        <v>21309</v>
      </c>
      <c r="J71" s="46">
        <f t="shared" si="5"/>
        <v>40335</v>
      </c>
      <c r="K71" s="46">
        <f t="shared" si="4"/>
        <v>61644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61">
        <v>6306</v>
      </c>
      <c r="C72" s="61">
        <v>1571</v>
      </c>
      <c r="D72" s="43">
        <v>27375</v>
      </c>
      <c r="E72" s="44">
        <f t="shared" si="0"/>
        <v>35252</v>
      </c>
      <c r="F72" s="61">
        <v>8471</v>
      </c>
      <c r="G72" s="45">
        <v>2132</v>
      </c>
      <c r="H72" s="46">
        <f t="shared" si="1"/>
        <v>10603</v>
      </c>
      <c r="I72" s="46">
        <f t="shared" si="2"/>
        <v>16348</v>
      </c>
      <c r="J72" s="46">
        <f t="shared" si="5"/>
        <v>29507</v>
      </c>
      <c r="K72" s="46">
        <f t="shared" si="4"/>
        <v>45855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62"/>
      <c r="C73" s="61">
        <v>7</v>
      </c>
      <c r="D73" s="43">
        <v>74</v>
      </c>
      <c r="E73" s="44">
        <f t="shared" si="0"/>
        <v>81</v>
      </c>
      <c r="F73" s="61">
        <v>2</v>
      </c>
      <c r="G73" s="45">
        <v>155</v>
      </c>
      <c r="H73" s="46">
        <f t="shared" si="1"/>
        <v>157</v>
      </c>
      <c r="I73" s="46">
        <f t="shared" si="2"/>
        <v>9</v>
      </c>
      <c r="J73" s="46">
        <f t="shared" si="5"/>
        <v>229</v>
      </c>
      <c r="K73" s="46">
        <f t="shared" si="4"/>
        <v>238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61">
        <v>21441</v>
      </c>
      <c r="C74" s="61">
        <v>2300</v>
      </c>
      <c r="D74" s="43">
        <v>54405</v>
      </c>
      <c r="E74" s="44">
        <f t="shared" si="0"/>
        <v>78146</v>
      </c>
      <c r="F74" s="61">
        <v>1713</v>
      </c>
      <c r="G74" s="45">
        <v>5617</v>
      </c>
      <c r="H74" s="46">
        <f t="shared" si="1"/>
        <v>7330</v>
      </c>
      <c r="I74" s="46">
        <f t="shared" si="2"/>
        <v>25454</v>
      </c>
      <c r="J74" s="46">
        <f t="shared" si="5"/>
        <v>60022</v>
      </c>
      <c r="K74" s="46">
        <f t="shared" si="4"/>
        <v>85476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42" t="s">
        <v>68</v>
      </c>
      <c r="B75" s="62"/>
      <c r="C75" s="62"/>
      <c r="D75" s="43">
        <v>0</v>
      </c>
      <c r="E75" s="44">
        <f t="shared" si="0"/>
        <v>0</v>
      </c>
      <c r="F75" s="62"/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21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42" t="s">
        <v>69</v>
      </c>
      <c r="B76" s="61">
        <v>75791</v>
      </c>
      <c r="C76" s="61">
        <v>1</v>
      </c>
      <c r="D76" s="43">
        <v>78764</v>
      </c>
      <c r="E76" s="44">
        <f t="shared" si="0"/>
        <v>154556</v>
      </c>
      <c r="F76" s="61">
        <v>33462</v>
      </c>
      <c r="G76" s="45">
        <v>13761</v>
      </c>
      <c r="H76" s="46">
        <f t="shared" si="1"/>
        <v>47223</v>
      </c>
      <c r="I76" s="46">
        <f t="shared" si="2"/>
        <v>109254</v>
      </c>
      <c r="J76" s="46">
        <f t="shared" si="5"/>
        <v>92525</v>
      </c>
      <c r="K76" s="46">
        <f t="shared" si="4"/>
        <v>201779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61">
        <v>115</v>
      </c>
      <c r="C77" s="61">
        <v>94</v>
      </c>
      <c r="D77" s="43">
        <v>455</v>
      </c>
      <c r="E77" s="44">
        <f t="shared" si="0"/>
        <v>664</v>
      </c>
      <c r="F77" s="61">
        <v>88</v>
      </c>
      <c r="G77" s="45">
        <v>1</v>
      </c>
      <c r="H77" s="46">
        <f t="shared" si="1"/>
        <v>89</v>
      </c>
      <c r="I77" s="46">
        <f t="shared" si="2"/>
        <v>297</v>
      </c>
      <c r="J77" s="46">
        <f t="shared" si="5"/>
        <v>456</v>
      </c>
      <c r="K77" s="46">
        <f t="shared" si="4"/>
        <v>753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62"/>
      <c r="C78" s="62"/>
      <c r="D78" s="43">
        <v>0</v>
      </c>
      <c r="E78" s="44">
        <f t="shared" si="0"/>
        <v>0</v>
      </c>
      <c r="F78" s="62"/>
      <c r="G78" s="45">
        <v>18</v>
      </c>
      <c r="H78" s="46">
        <f t="shared" si="1"/>
        <v>18</v>
      </c>
      <c r="I78" s="46">
        <f t="shared" si="2"/>
        <v>0</v>
      </c>
      <c r="J78" s="46">
        <f t="shared" si="5"/>
        <v>18</v>
      </c>
      <c r="K78" s="46">
        <f t="shared" si="4"/>
        <v>18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61">
        <v>254</v>
      </c>
      <c r="C79" s="62"/>
      <c r="D79" s="43">
        <v>301</v>
      </c>
      <c r="E79" s="44">
        <f t="shared" si="0"/>
        <v>555</v>
      </c>
      <c r="F79" s="61">
        <v>7</v>
      </c>
      <c r="G79" s="45">
        <v>223</v>
      </c>
      <c r="H79" s="46">
        <f t="shared" si="1"/>
        <v>230</v>
      </c>
      <c r="I79" s="46">
        <f t="shared" si="2"/>
        <v>261</v>
      </c>
      <c r="J79" s="46">
        <f t="shared" si="5"/>
        <v>524</v>
      </c>
      <c r="K79" s="46">
        <f t="shared" si="4"/>
        <v>785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62"/>
      <c r="C80" s="61">
        <v>54</v>
      </c>
      <c r="D80" s="43">
        <v>143</v>
      </c>
      <c r="E80" s="44">
        <f t="shared" si="0"/>
        <v>197</v>
      </c>
      <c r="F80" s="61">
        <v>37</v>
      </c>
      <c r="G80" s="45">
        <v>104</v>
      </c>
      <c r="H80" s="46">
        <f t="shared" si="1"/>
        <v>141</v>
      </c>
      <c r="I80" s="46">
        <f t="shared" si="2"/>
        <v>91</v>
      </c>
      <c r="J80" s="46">
        <f t="shared" si="5"/>
        <v>247</v>
      </c>
      <c r="K80" s="46">
        <f t="shared" si="4"/>
        <v>338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62"/>
      <c r="C81" s="62"/>
      <c r="D81" s="43">
        <v>0</v>
      </c>
      <c r="E81" s="44">
        <f t="shared" si="0"/>
        <v>0</v>
      </c>
      <c r="F81" s="62"/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61">
        <v>183</v>
      </c>
      <c r="C82" s="62"/>
      <c r="D82" s="43">
        <v>274</v>
      </c>
      <c r="E82" s="44">
        <f t="shared" si="0"/>
        <v>457</v>
      </c>
      <c r="F82" s="62"/>
      <c r="G82" s="45">
        <v>35</v>
      </c>
      <c r="H82" s="46">
        <f t="shared" si="1"/>
        <v>35</v>
      </c>
      <c r="I82" s="46">
        <f t="shared" si="2"/>
        <v>183</v>
      </c>
      <c r="J82" s="46">
        <f t="shared" si="5"/>
        <v>309</v>
      </c>
      <c r="K82" s="46">
        <f t="shared" si="4"/>
        <v>492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61">
        <v>8464</v>
      </c>
      <c r="C83" s="61">
        <v>186</v>
      </c>
      <c r="D83" s="43">
        <v>12557</v>
      </c>
      <c r="E83" s="44">
        <f t="shared" si="0"/>
        <v>21207</v>
      </c>
      <c r="F83" s="61">
        <v>26</v>
      </c>
      <c r="G83" s="45">
        <v>67</v>
      </c>
      <c r="H83" s="46">
        <f t="shared" si="1"/>
        <v>93</v>
      </c>
      <c r="I83" s="46">
        <f t="shared" si="2"/>
        <v>8676</v>
      </c>
      <c r="J83" s="46">
        <f t="shared" si="5"/>
        <v>12624</v>
      </c>
      <c r="K83" s="46">
        <f t="shared" si="4"/>
        <v>21300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42" t="s">
        <v>77</v>
      </c>
      <c r="B84" s="61"/>
      <c r="C84" s="61"/>
      <c r="D84" s="43">
        <v>0</v>
      </c>
      <c r="E84" s="44">
        <f t="shared" si="0"/>
        <v>0</v>
      </c>
      <c r="F84" s="61"/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21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42" t="s">
        <v>78</v>
      </c>
      <c r="B85" s="62"/>
      <c r="C85" s="62"/>
      <c r="D85" s="43">
        <v>0</v>
      </c>
      <c r="E85" s="44">
        <f t="shared" si="0"/>
        <v>0</v>
      </c>
      <c r="F85" s="62"/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21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42" t="s">
        <v>79</v>
      </c>
      <c r="B86" s="62"/>
      <c r="C86" s="62"/>
      <c r="D86" s="43">
        <v>0</v>
      </c>
      <c r="E86" s="44">
        <f t="shared" si="0"/>
        <v>0</v>
      </c>
      <c r="F86" s="62"/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21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42" t="s">
        <v>80</v>
      </c>
      <c r="B87" s="61"/>
      <c r="C87" s="62"/>
      <c r="D87" s="43">
        <v>0</v>
      </c>
      <c r="E87" s="44">
        <f t="shared" si="0"/>
        <v>0</v>
      </c>
      <c r="F87" s="61"/>
      <c r="G87" s="45">
        <v>0</v>
      </c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81</v>
      </c>
      <c r="B88" s="61">
        <v>218</v>
      </c>
      <c r="C88" s="61">
        <v>18</v>
      </c>
      <c r="D88" s="43">
        <v>876</v>
      </c>
      <c r="E88" s="44">
        <f t="shared" si="0"/>
        <v>1112</v>
      </c>
      <c r="F88" s="61">
        <v>41</v>
      </c>
      <c r="G88" s="45">
        <v>167</v>
      </c>
      <c r="H88" s="46">
        <f t="shared" si="1"/>
        <v>208</v>
      </c>
      <c r="I88" s="46">
        <f t="shared" si="2"/>
        <v>277</v>
      </c>
      <c r="J88" s="46">
        <f aca="true" t="shared" si="6" ref="J88:J120">SUM(D88+G88)</f>
        <v>1043</v>
      </c>
      <c r="K88" s="46">
        <f t="shared" si="4"/>
        <v>1320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61">
        <v>4478</v>
      </c>
      <c r="C89" s="61">
        <v>4</v>
      </c>
      <c r="D89" s="43">
        <v>8730</v>
      </c>
      <c r="E89" s="44">
        <f t="shared" si="0"/>
        <v>13212</v>
      </c>
      <c r="F89" s="61">
        <v>201</v>
      </c>
      <c r="G89" s="45">
        <v>145</v>
      </c>
      <c r="H89" s="46">
        <f t="shared" si="1"/>
        <v>346</v>
      </c>
      <c r="I89" s="46">
        <f t="shared" si="2"/>
        <v>4683</v>
      </c>
      <c r="J89" s="46">
        <f t="shared" si="6"/>
        <v>8875</v>
      </c>
      <c r="K89" s="46">
        <f t="shared" si="4"/>
        <v>13558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61">
        <v>388</v>
      </c>
      <c r="C90" s="62"/>
      <c r="D90" s="43">
        <v>2531</v>
      </c>
      <c r="E90" s="44">
        <f aca="true" t="shared" si="7" ref="E90:E120">SUM(B90:D90)</f>
        <v>2919</v>
      </c>
      <c r="F90" s="61">
        <v>225</v>
      </c>
      <c r="G90" s="45">
        <v>57</v>
      </c>
      <c r="H90" s="46">
        <f aca="true" t="shared" si="8" ref="H90:H120">SUM(F90:G90)</f>
        <v>282</v>
      </c>
      <c r="I90" s="46">
        <f aca="true" t="shared" si="9" ref="I90:I120">SUM(B90+C90+F90)</f>
        <v>613</v>
      </c>
      <c r="J90" s="46">
        <f t="shared" si="6"/>
        <v>2588</v>
      </c>
      <c r="K90" s="46">
        <f aca="true" t="shared" si="10" ref="K90:K120">SUM(I90:J90)</f>
        <v>3201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61">
        <v>33583</v>
      </c>
      <c r="C91" s="61">
        <v>17123</v>
      </c>
      <c r="D91" s="43">
        <v>94707</v>
      </c>
      <c r="E91" s="44">
        <f t="shared" si="7"/>
        <v>145413</v>
      </c>
      <c r="F91" s="61">
        <v>5835</v>
      </c>
      <c r="G91" s="45">
        <v>15383</v>
      </c>
      <c r="H91" s="46">
        <f t="shared" si="8"/>
        <v>21218</v>
      </c>
      <c r="I91" s="46">
        <f t="shared" si="9"/>
        <v>56541</v>
      </c>
      <c r="J91" s="46">
        <f t="shared" si="6"/>
        <v>110090</v>
      </c>
      <c r="K91" s="46">
        <f t="shared" si="10"/>
        <v>166631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61">
        <v>8735</v>
      </c>
      <c r="C92" s="62"/>
      <c r="D92" s="43">
        <v>21675</v>
      </c>
      <c r="E92" s="44">
        <f t="shared" si="7"/>
        <v>30410</v>
      </c>
      <c r="F92" s="61">
        <v>60</v>
      </c>
      <c r="G92" s="45">
        <v>163</v>
      </c>
      <c r="H92" s="46">
        <f t="shared" si="8"/>
        <v>223</v>
      </c>
      <c r="I92" s="46">
        <f t="shared" si="9"/>
        <v>8795</v>
      </c>
      <c r="J92" s="46">
        <f t="shared" si="6"/>
        <v>21838</v>
      </c>
      <c r="K92" s="46">
        <f t="shared" si="10"/>
        <v>30633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61">
        <v>26629</v>
      </c>
      <c r="C93" s="62"/>
      <c r="D93" s="43">
        <v>41313</v>
      </c>
      <c r="E93" s="44">
        <f t="shared" si="7"/>
        <v>67942</v>
      </c>
      <c r="F93" s="61">
        <v>193</v>
      </c>
      <c r="G93" s="45">
        <v>531</v>
      </c>
      <c r="H93" s="46">
        <f t="shared" si="8"/>
        <v>724</v>
      </c>
      <c r="I93" s="46">
        <f t="shared" si="9"/>
        <v>26822</v>
      </c>
      <c r="J93" s="46">
        <f t="shared" si="6"/>
        <v>41844</v>
      </c>
      <c r="K93" s="46">
        <f>SUM(I93:J93)</f>
        <v>68666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61">
        <v>97660</v>
      </c>
      <c r="C94" s="61">
        <v>60</v>
      </c>
      <c r="D94" s="43">
        <v>41887</v>
      </c>
      <c r="E94" s="44">
        <f t="shared" si="7"/>
        <v>139607</v>
      </c>
      <c r="F94" s="61">
        <v>1825</v>
      </c>
      <c r="G94" s="45">
        <v>1645</v>
      </c>
      <c r="H94" s="46">
        <f t="shared" si="8"/>
        <v>3470</v>
      </c>
      <c r="I94" s="46">
        <f t="shared" si="9"/>
        <v>99545</v>
      </c>
      <c r="J94" s="46">
        <f t="shared" si="6"/>
        <v>43532</v>
      </c>
      <c r="K94" s="46">
        <f t="shared" si="10"/>
        <v>143077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62"/>
      <c r="C95" s="61">
        <v>173</v>
      </c>
      <c r="D95" s="43">
        <v>335</v>
      </c>
      <c r="E95" s="44">
        <f t="shared" si="7"/>
        <v>508</v>
      </c>
      <c r="F95" s="61">
        <v>33</v>
      </c>
      <c r="G95" s="45">
        <v>106</v>
      </c>
      <c r="H95" s="46">
        <f t="shared" si="8"/>
        <v>139</v>
      </c>
      <c r="I95" s="46">
        <f t="shared" si="9"/>
        <v>206</v>
      </c>
      <c r="J95" s="46">
        <f t="shared" si="6"/>
        <v>441</v>
      </c>
      <c r="K95" s="46">
        <f t="shared" si="10"/>
        <v>647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61">
        <v>50077</v>
      </c>
      <c r="C96" s="62"/>
      <c r="D96" s="43">
        <v>83145</v>
      </c>
      <c r="E96" s="44">
        <f t="shared" si="7"/>
        <v>133222</v>
      </c>
      <c r="F96" s="61">
        <v>1016</v>
      </c>
      <c r="G96" s="45">
        <v>3653</v>
      </c>
      <c r="H96" s="46">
        <f t="shared" si="8"/>
        <v>4669</v>
      </c>
      <c r="I96" s="46">
        <f t="shared" si="9"/>
        <v>51093</v>
      </c>
      <c r="J96" s="46">
        <f t="shared" si="6"/>
        <v>86798</v>
      </c>
      <c r="K96" s="46">
        <f t="shared" si="10"/>
        <v>137891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61">
        <v>301</v>
      </c>
      <c r="C97" s="62"/>
      <c r="D97" s="43">
        <v>957</v>
      </c>
      <c r="E97" s="44">
        <f t="shared" si="7"/>
        <v>1258</v>
      </c>
      <c r="F97" s="61">
        <v>25</v>
      </c>
      <c r="G97" s="45">
        <v>43</v>
      </c>
      <c r="H97" s="46">
        <f t="shared" si="8"/>
        <v>68</v>
      </c>
      <c r="I97" s="46">
        <f t="shared" si="9"/>
        <v>326</v>
      </c>
      <c r="J97" s="46">
        <f t="shared" si="6"/>
        <v>1000</v>
      </c>
      <c r="K97" s="46">
        <f t="shared" si="10"/>
        <v>1326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61">
        <v>5661</v>
      </c>
      <c r="C98" s="61">
        <v>121</v>
      </c>
      <c r="D98" s="43">
        <v>10312</v>
      </c>
      <c r="E98" s="44">
        <f t="shared" si="7"/>
        <v>16094</v>
      </c>
      <c r="F98" s="61">
        <v>356</v>
      </c>
      <c r="G98" s="45">
        <v>752</v>
      </c>
      <c r="H98" s="46">
        <f t="shared" si="8"/>
        <v>1108</v>
      </c>
      <c r="I98" s="46">
        <f t="shared" si="9"/>
        <v>6138</v>
      </c>
      <c r="J98" s="46">
        <f t="shared" si="6"/>
        <v>11064</v>
      </c>
      <c r="K98" s="46">
        <f t="shared" si="10"/>
        <v>17202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61">
        <v>3716</v>
      </c>
      <c r="C99" s="61">
        <v>49</v>
      </c>
      <c r="D99" s="43">
        <v>1907</v>
      </c>
      <c r="E99" s="44">
        <f t="shared" si="7"/>
        <v>5672</v>
      </c>
      <c r="F99" s="61">
        <v>3</v>
      </c>
      <c r="G99" s="45">
        <v>795</v>
      </c>
      <c r="H99" s="46">
        <f t="shared" si="8"/>
        <v>798</v>
      </c>
      <c r="I99" s="46">
        <f t="shared" si="9"/>
        <v>3768</v>
      </c>
      <c r="J99" s="46">
        <f t="shared" si="6"/>
        <v>2702</v>
      </c>
      <c r="K99" s="46">
        <f t="shared" si="10"/>
        <v>6470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42" t="s">
        <v>93</v>
      </c>
      <c r="B100" s="61"/>
      <c r="C100" s="62"/>
      <c r="D100" s="43">
        <v>0</v>
      </c>
      <c r="E100" s="44">
        <f t="shared" si="7"/>
        <v>0</v>
      </c>
      <c r="F100" s="62"/>
      <c r="G100" s="45">
        <v>0</v>
      </c>
      <c r="H100" s="46"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21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42" t="s">
        <v>94</v>
      </c>
      <c r="B101" s="62"/>
      <c r="C101" s="62"/>
      <c r="D101" s="43">
        <v>0</v>
      </c>
      <c r="E101" s="44">
        <f t="shared" si="7"/>
        <v>0</v>
      </c>
      <c r="F101" s="62"/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21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42" t="s">
        <v>95</v>
      </c>
      <c r="B102" s="61"/>
      <c r="C102" s="62"/>
      <c r="D102" s="43">
        <v>0</v>
      </c>
      <c r="E102" s="44">
        <f t="shared" si="7"/>
        <v>0</v>
      </c>
      <c r="F102" s="62"/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21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42" t="s">
        <v>96</v>
      </c>
      <c r="B103" s="61"/>
      <c r="C103" s="62"/>
      <c r="D103" s="43">
        <v>0</v>
      </c>
      <c r="E103" s="44">
        <f t="shared" si="7"/>
        <v>0</v>
      </c>
      <c r="F103" s="62"/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21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42" t="s">
        <v>97</v>
      </c>
      <c r="B104" s="61">
        <v>1701</v>
      </c>
      <c r="C104" s="61">
        <v>15</v>
      </c>
      <c r="D104" s="43">
        <v>1892</v>
      </c>
      <c r="E104" s="44">
        <f t="shared" si="7"/>
        <v>3608</v>
      </c>
      <c r="F104" s="61">
        <v>40</v>
      </c>
      <c r="G104" s="45">
        <v>89</v>
      </c>
      <c r="H104" s="46">
        <f t="shared" si="8"/>
        <v>129</v>
      </c>
      <c r="I104" s="46">
        <f t="shared" si="9"/>
        <v>1756</v>
      </c>
      <c r="J104" s="46">
        <f t="shared" si="6"/>
        <v>1981</v>
      </c>
      <c r="K104" s="46">
        <f t="shared" si="10"/>
        <v>3737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42" t="s">
        <v>98</v>
      </c>
      <c r="B105" s="62"/>
      <c r="C105" s="62"/>
      <c r="D105" s="43">
        <v>0</v>
      </c>
      <c r="E105" s="44">
        <f t="shared" si="7"/>
        <v>0</v>
      </c>
      <c r="F105" s="62"/>
      <c r="G105" s="45">
        <v>0</v>
      </c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21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42" t="s">
        <v>99</v>
      </c>
      <c r="B106" s="61">
        <v>10758</v>
      </c>
      <c r="C106" s="61">
        <v>6337</v>
      </c>
      <c r="D106" s="43">
        <v>33277</v>
      </c>
      <c r="E106" s="44">
        <f t="shared" si="7"/>
        <v>50372</v>
      </c>
      <c r="F106" s="61">
        <v>5136</v>
      </c>
      <c r="G106" s="45">
        <v>7638</v>
      </c>
      <c r="H106" s="46">
        <f t="shared" si="8"/>
        <v>12774</v>
      </c>
      <c r="I106" s="46">
        <f t="shared" si="9"/>
        <v>22231</v>
      </c>
      <c r="J106" s="46">
        <f t="shared" si="6"/>
        <v>40915</v>
      </c>
      <c r="K106" s="46">
        <f t="shared" si="10"/>
        <v>63146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61">
        <v>1329</v>
      </c>
      <c r="C107" s="61">
        <v>645</v>
      </c>
      <c r="D107" s="43">
        <v>5614</v>
      </c>
      <c r="E107" s="44">
        <f t="shared" si="7"/>
        <v>7588</v>
      </c>
      <c r="F107" s="61">
        <v>976</v>
      </c>
      <c r="G107" s="45">
        <v>2236</v>
      </c>
      <c r="H107" s="46">
        <f t="shared" si="8"/>
        <v>3212</v>
      </c>
      <c r="I107" s="46">
        <f t="shared" si="9"/>
        <v>2950</v>
      </c>
      <c r="J107" s="46">
        <f t="shared" si="6"/>
        <v>7850</v>
      </c>
      <c r="K107" s="46">
        <f t="shared" si="10"/>
        <v>10800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61">
        <v>28772</v>
      </c>
      <c r="C108" s="61">
        <v>14248</v>
      </c>
      <c r="D108" s="43">
        <v>155256</v>
      </c>
      <c r="E108" s="44">
        <f t="shared" si="7"/>
        <v>198276</v>
      </c>
      <c r="F108" s="61">
        <v>2012</v>
      </c>
      <c r="G108" s="45">
        <v>5205</v>
      </c>
      <c r="H108" s="46">
        <f t="shared" si="8"/>
        <v>7217</v>
      </c>
      <c r="I108" s="46">
        <f t="shared" si="9"/>
        <v>45032</v>
      </c>
      <c r="J108" s="46">
        <f t="shared" si="6"/>
        <v>160461</v>
      </c>
      <c r="K108" s="46">
        <f t="shared" si="10"/>
        <v>205493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61">
        <v>96481</v>
      </c>
      <c r="C109" s="61">
        <v>26702</v>
      </c>
      <c r="D109" s="43">
        <v>282660</v>
      </c>
      <c r="E109" s="44">
        <f t="shared" si="7"/>
        <v>405843</v>
      </c>
      <c r="F109" s="61">
        <v>10461</v>
      </c>
      <c r="G109" s="45">
        <v>18813</v>
      </c>
      <c r="H109" s="46">
        <f t="shared" si="8"/>
        <v>29274</v>
      </c>
      <c r="I109" s="46">
        <f t="shared" si="9"/>
        <v>133644</v>
      </c>
      <c r="J109" s="46">
        <f t="shared" si="6"/>
        <v>301473</v>
      </c>
      <c r="K109" s="46">
        <f t="shared" si="10"/>
        <v>435117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61">
        <v>560</v>
      </c>
      <c r="C110" s="61">
        <v>515</v>
      </c>
      <c r="D110" s="43">
        <v>7142</v>
      </c>
      <c r="E110" s="44">
        <f t="shared" si="7"/>
        <v>8217</v>
      </c>
      <c r="F110" s="61">
        <v>244</v>
      </c>
      <c r="G110" s="45">
        <v>454</v>
      </c>
      <c r="H110" s="46">
        <f t="shared" si="8"/>
        <v>698</v>
      </c>
      <c r="I110" s="46">
        <f t="shared" si="9"/>
        <v>1319</v>
      </c>
      <c r="J110" s="46">
        <f t="shared" si="6"/>
        <v>7596</v>
      </c>
      <c r="K110" s="46">
        <f t="shared" si="10"/>
        <v>8915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61">
        <v>206</v>
      </c>
      <c r="C111" s="61">
        <v>10</v>
      </c>
      <c r="D111" s="43">
        <v>440</v>
      </c>
      <c r="E111" s="44">
        <f t="shared" si="7"/>
        <v>656</v>
      </c>
      <c r="F111" s="61">
        <v>588</v>
      </c>
      <c r="G111" s="45">
        <v>1518</v>
      </c>
      <c r="H111" s="46">
        <f t="shared" si="8"/>
        <v>2106</v>
      </c>
      <c r="I111" s="46">
        <f t="shared" si="9"/>
        <v>804</v>
      </c>
      <c r="J111" s="46">
        <f t="shared" si="6"/>
        <v>1958</v>
      </c>
      <c r="K111" s="46">
        <f t="shared" si="10"/>
        <v>2762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42" t="s">
        <v>105</v>
      </c>
      <c r="B112" s="62"/>
      <c r="C112" s="62"/>
      <c r="D112" s="43">
        <v>0</v>
      </c>
      <c r="E112" s="44">
        <f t="shared" si="7"/>
        <v>0</v>
      </c>
      <c r="F112" s="62"/>
      <c r="G112" s="45">
        <v>0</v>
      </c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21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42" t="s">
        <v>106</v>
      </c>
      <c r="B113" s="62"/>
      <c r="C113" s="62"/>
      <c r="D113" s="43">
        <v>0</v>
      </c>
      <c r="E113" s="44">
        <f t="shared" si="7"/>
        <v>0</v>
      </c>
      <c r="F113" s="62"/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21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42" t="s">
        <v>107</v>
      </c>
      <c r="B114" s="61">
        <v>16958</v>
      </c>
      <c r="C114" s="61">
        <v>15</v>
      </c>
      <c r="D114" s="43">
        <v>50960</v>
      </c>
      <c r="E114" s="44">
        <f t="shared" si="7"/>
        <v>67933</v>
      </c>
      <c r="F114" s="61">
        <v>24</v>
      </c>
      <c r="G114" s="45">
        <v>190</v>
      </c>
      <c r="H114" s="46">
        <f t="shared" si="8"/>
        <v>214</v>
      </c>
      <c r="I114" s="46">
        <f t="shared" si="9"/>
        <v>16997</v>
      </c>
      <c r="J114" s="46">
        <f t="shared" si="6"/>
        <v>51150</v>
      </c>
      <c r="K114" s="46">
        <f t="shared" si="10"/>
        <v>68147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42" t="s">
        <v>108</v>
      </c>
      <c r="B115" s="62"/>
      <c r="C115" s="62"/>
      <c r="D115" s="43">
        <v>0</v>
      </c>
      <c r="E115" s="44">
        <f t="shared" si="7"/>
        <v>0</v>
      </c>
      <c r="F115" s="62"/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21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42" t="s">
        <v>109</v>
      </c>
      <c r="B116" s="62"/>
      <c r="C116" s="62"/>
      <c r="D116" s="43">
        <v>0</v>
      </c>
      <c r="E116" s="44">
        <f t="shared" si="7"/>
        <v>0</v>
      </c>
      <c r="F116" s="62"/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21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42" t="s">
        <v>110</v>
      </c>
      <c r="B117" s="61"/>
      <c r="C117" s="62"/>
      <c r="D117" s="43">
        <v>0</v>
      </c>
      <c r="E117" s="44">
        <f t="shared" si="7"/>
        <v>0</v>
      </c>
      <c r="F117" s="61"/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21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42" t="s">
        <v>111</v>
      </c>
      <c r="B118" s="62"/>
      <c r="C118" s="62"/>
      <c r="D118" s="43">
        <v>0</v>
      </c>
      <c r="E118" s="44">
        <f t="shared" si="7"/>
        <v>0</v>
      </c>
      <c r="F118" s="62"/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21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42" t="s">
        <v>112</v>
      </c>
      <c r="B119" s="61"/>
      <c r="C119" s="61"/>
      <c r="D119" s="43">
        <v>0</v>
      </c>
      <c r="E119" s="44">
        <f t="shared" si="7"/>
        <v>0</v>
      </c>
      <c r="F119" s="61"/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21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42" t="s">
        <v>113</v>
      </c>
      <c r="B120" s="61"/>
      <c r="C120" s="62"/>
      <c r="D120" s="43">
        <v>0</v>
      </c>
      <c r="E120" s="44">
        <f t="shared" si="7"/>
        <v>0</v>
      </c>
      <c r="F120" s="62"/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21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1615330</v>
      </c>
      <c r="C123" s="46">
        <f>SUM(C25:C122)</f>
        <v>760693</v>
      </c>
      <c r="D123" s="46">
        <f>SUM(D25:D120)</f>
        <v>4077467</v>
      </c>
      <c r="E123" s="46">
        <f>SUM(E25:E120)</f>
        <v>6453490</v>
      </c>
      <c r="F123" s="48">
        <f>SUM(F25:F120)</f>
        <v>504729</v>
      </c>
      <c r="G123" s="46">
        <f>SUM(G25:G120)</f>
        <v>539388</v>
      </c>
      <c r="H123" s="46">
        <f>F123+G123</f>
        <v>1044117</v>
      </c>
      <c r="I123" s="46">
        <f>SUM(I25:I120)</f>
        <v>2880752</v>
      </c>
      <c r="J123" s="46">
        <f>D123+G123</f>
        <v>4616855</v>
      </c>
      <c r="K123" s="46">
        <f>E123+H123</f>
        <v>7497607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2015-01-06T16:09:49Z</cp:lastPrinted>
  <dcterms:created xsi:type="dcterms:W3CDTF">2014-10-01T08:21:52Z</dcterms:created>
  <dcterms:modified xsi:type="dcterms:W3CDTF">2015-01-06T16:10:41Z</dcterms:modified>
  <cp:category/>
  <cp:version/>
  <cp:contentType/>
  <cp:contentStatus/>
</cp:coreProperties>
</file>