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<sst xmlns="http://schemas.openxmlformats.org/spreadsheetml/2006/main" count="132" uniqueCount="126">
  <si>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</si>
  <si>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</si>
  <si>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</si>
  <si>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</si>
  <si>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</si>
  <si>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</si>
  <si>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</si>
  <si>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</si>
  <si>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</si>
  <si>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</si>
  <si>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</si>
  <si>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</si>
  <si>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</si>
  <si>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</si>
  <si>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</si>
  <si>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</si>
  <si>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</si>
  <si>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</si>
  <si>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</si>
  <si>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</si>
  <si>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</si>
  <si>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</si>
  <si>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</si>
  <si>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</si>
  <si>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</si>
  <si>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</si>
  <si>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</si>
  <si>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</si>
  <si>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</si>
  <si>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</si>
  <si>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</si>
  <si>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</si>
  <si>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</si>
  <si>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</si>
  <si>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</si>
  <si>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</si>
  <si>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</si>
  <si>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</si>
  <si>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</si>
  <si>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</si>
  <si>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</si>
  <si>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</si>
  <si>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</si>
  <si>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</si>
  <si>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</si>
  <si>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</si>
  <si>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</si>
  <si>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</si>
  <si>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</si>
  <si>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</si>
  <si>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</si>
  <si>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</si>
  <si>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</si>
  <si>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</si>
  <si>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</si>
  <si>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</si>
  <si>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</si>
  <si>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</si>
  <si>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</si>
  <si>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</si>
  <si>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</si>
  <si>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</si>
  <si>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</si>
  <si>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</si>
  <si>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</si>
  <si>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</si>
  <si>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</si>
  <si>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</si>
  <si>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</si>
  <si>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</si>
  <si>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</si>
  <si>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</si>
  <si>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</si>
  <si>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</si>
  <si>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</si>
  <si>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</si>
  <si>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</si>
  <si>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</si>
  <si>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</si>
  <si>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</si>
  <si>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</si>
  <si>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</si>
  <si>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</si>
  <si>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</si>
  <si>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</si>
  <si>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</si>
  <si>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</si>
  <si>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</si>
  <si>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</si>
  <si>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</si>
  <si>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</si>
  <si>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</si>
  <si>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</si>
  <si>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</si>
  <si>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</si>
  <si>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</si>
  <si>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</si>
  <si>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</si>
  <si>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</si>
  <si>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</si>
  <si>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</si>
  <si>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</si>
  <si>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</si>
  <si>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</si>
  <si>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</si>
  <si>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</si>
  <si>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</si>
  <si>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</si>
  <si>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</si>
  <si>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</si>
  <si>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</si>
  <si>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</si>
  <si>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</si>
  <si>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</si>
  <si>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</si>
  <si>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</si>
  <si>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</si>
  <si>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</si>
  <si>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</si>
  <si>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</si>
  <si>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</si>
  <si>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L'ÉCONOMIE</t>
  </si>
  <si>
    <t>ET DES FINANCES</t>
  </si>
  <si>
    <t>CAMPAGNE 2016-2017</t>
  </si>
  <si>
    <t>DECEMBRE</t>
  </si>
  <si>
    <t>MOIS DE DECEMBRE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</si>
</sst>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">
      <selection activeCell="P10" sqref="P10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58" t="s">
        <v>121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13.5" customHeight="1">
      <c r="A2" s="5"/>
      <c r="B2" s="5"/>
      <c r="C2" s="5"/>
      <c r="D2" s="5"/>
      <c r="E2" s="6"/>
      <c r="F2" s="59" t="s">
        <v>122</v>
      </c>
      <c r="G2" s="59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8" t="s">
        <v>117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8" t="s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8" t="s">
        <v>123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s="4" customFormat="1" ht="17.25" customHeight="1">
      <c r="A15" s="58" t="s">
        <v>125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s="4" customFormat="1" ht="8.25" customHeight="1">
      <c r="A16" s="55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55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56" t="s">
        <v>7</v>
      </c>
      <c r="C20" s="56"/>
      <c r="D20" s="56"/>
      <c r="E20" s="56"/>
      <c r="F20" s="56" t="s">
        <v>8</v>
      </c>
      <c r="G20" s="56"/>
      <c r="H20" s="56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57" t="s">
        <v>14</v>
      </c>
      <c r="G21" s="57"/>
      <c r="H21" s="57"/>
      <c r="I21" s="28"/>
      <c r="J21" s="26"/>
      <c r="K21" s="27"/>
      <c r="L21" s="29" t="s">
        <v>119</v>
      </c>
    </row>
    <row r="22" spans="1:12" s="15" customFormat="1" ht="19.5" customHeight="1">
      <c r="A22" s="29"/>
      <c r="B22" s="54" t="s">
        <v>124</v>
      </c>
      <c r="C22" s="54"/>
      <c r="D22" s="30" t="s">
        <v>15</v>
      </c>
      <c r="E22" s="30" t="s">
        <v>16</v>
      </c>
      <c r="F22" s="31" t="s">
        <v>124</v>
      </c>
      <c r="G22" s="30" t="s">
        <v>15</v>
      </c>
      <c r="H22" s="30" t="s">
        <v>16</v>
      </c>
      <c r="I22" s="31" t="s">
        <v>124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3">
        <v>2917</v>
      </c>
      <c r="C24" s="53">
        <v>219</v>
      </c>
      <c r="D24" s="39">
        <v>8484</v>
      </c>
      <c r="E24" s="40">
        <f>SUM(B24:D24)</f>
        <v>11620</v>
      </c>
      <c r="F24" s="53">
        <v>1280</v>
      </c>
      <c r="G24" s="39">
        <v>3049</v>
      </c>
      <c r="H24" s="41">
        <f>SUM(F24:G24)</f>
        <v>4329</v>
      </c>
      <c r="I24" s="41">
        <f>SUM(B24+C24+F24)</f>
        <v>4416</v>
      </c>
      <c r="J24" s="41">
        <f>SUM(D24+G24)</f>
        <v>11533</v>
      </c>
      <c r="K24" s="40">
        <f>SUM(I24:J24)</f>
        <v>15949</v>
      </c>
      <c r="L24" s="53">
        <v>10446</v>
      </c>
    </row>
    <row r="25" spans="1:12" s="15" customFormat="1" ht="12.75">
      <c r="A25" s="38" t="s">
        <v>18</v>
      </c>
      <c r="B25" s="53">
        <v>14032</v>
      </c>
      <c r="C25" s="53">
        <v>0</v>
      </c>
      <c r="D25" s="39">
        <v>20025</v>
      </c>
      <c r="E25" s="40">
        <f aca="true" t="shared" si="0" ref="E25:E88">SUM(B25:D25)</f>
        <v>34057</v>
      </c>
      <c r="F25" s="53">
        <v>41</v>
      </c>
      <c r="G25" s="39">
        <v>203</v>
      </c>
      <c r="H25" s="41">
        <f aca="true" t="shared" si="1" ref="H25:H88">SUM(F25:G25)</f>
        <v>244</v>
      </c>
      <c r="I25" s="41">
        <f>SUM(B25+C25+F25)</f>
        <v>14073</v>
      </c>
      <c r="J25" s="41">
        <f aca="true" t="shared" si="2" ref="J25:J88">SUM(D25+G25)</f>
        <v>20228</v>
      </c>
      <c r="K25" s="40">
        <f aca="true" t="shared" si="3" ref="K25:K88">SUM(E25+H25)</f>
        <v>34301</v>
      </c>
      <c r="L25" s="53">
        <v>829</v>
      </c>
    </row>
    <row r="26" spans="1:12" s="46" customFormat="1" ht="12.75">
      <c r="A26" s="42" t="s">
        <v>19</v>
      </c>
      <c r="B26" s="53">
        <v>1766</v>
      </c>
      <c r="C26" s="53">
        <v>31</v>
      </c>
      <c r="D26" s="43">
        <v>6023</v>
      </c>
      <c r="E26" s="44">
        <f t="shared" si="0"/>
        <v>7820</v>
      </c>
      <c r="F26" s="53">
        <v>185</v>
      </c>
      <c r="G26" s="43">
        <v>774</v>
      </c>
      <c r="H26" s="45">
        <f t="shared" si="1"/>
        <v>959</v>
      </c>
      <c r="I26" s="45">
        <f aca="true" t="shared" si="4" ref="I26:I88">SUM(B26+C26+F26)</f>
        <v>1982</v>
      </c>
      <c r="J26" s="45">
        <f t="shared" si="2"/>
        <v>6797</v>
      </c>
      <c r="K26" s="44">
        <f t="shared" si="3"/>
        <v>8779</v>
      </c>
      <c r="L26" s="53">
        <v>776</v>
      </c>
    </row>
    <row r="27" spans="1:12" s="15" customFormat="1" ht="12.75">
      <c r="A27" s="38" t="s">
        <v>20</v>
      </c>
      <c r="B27" s="53">
        <v>720</v>
      </c>
      <c r="C27" s="53">
        <v>967</v>
      </c>
      <c r="D27" s="39">
        <v>8374</v>
      </c>
      <c r="E27" s="40">
        <f t="shared" si="0"/>
        <v>10061</v>
      </c>
      <c r="F27" s="53">
        <v>463</v>
      </c>
      <c r="G27" s="39">
        <v>2704</v>
      </c>
      <c r="H27" s="41">
        <f t="shared" si="1"/>
        <v>3167</v>
      </c>
      <c r="I27" s="41">
        <f t="shared" si="4"/>
        <v>2150</v>
      </c>
      <c r="J27" s="41">
        <f t="shared" si="2"/>
        <v>11078</v>
      </c>
      <c r="K27" s="40">
        <f t="shared" si="3"/>
        <v>13228</v>
      </c>
      <c r="L27" s="53">
        <v>2054</v>
      </c>
    </row>
    <row r="28" spans="1:12" s="15" customFormat="1" ht="12.75">
      <c r="A28" s="38" t="s">
        <v>21</v>
      </c>
      <c r="B28" s="53">
        <v>68</v>
      </c>
      <c r="C28" s="53">
        <v>428</v>
      </c>
      <c r="D28" s="39">
        <v>1558</v>
      </c>
      <c r="E28" s="40">
        <f t="shared" si="0"/>
        <v>2054</v>
      </c>
      <c r="F28" s="53">
        <v>64</v>
      </c>
      <c r="G28" s="39">
        <v>132</v>
      </c>
      <c r="H28" s="41">
        <f t="shared" si="1"/>
        <v>196</v>
      </c>
      <c r="I28" s="41">
        <f t="shared" si="4"/>
        <v>560</v>
      </c>
      <c r="J28" s="41">
        <f t="shared" si="2"/>
        <v>1690</v>
      </c>
      <c r="K28" s="40">
        <f t="shared" si="3"/>
        <v>2250</v>
      </c>
      <c r="L28" s="53">
        <v>236</v>
      </c>
    </row>
    <row r="29" spans="1:12" s="15" customFormat="1" ht="12.75">
      <c r="A29" s="38" t="s">
        <v>22</v>
      </c>
      <c r="B29" s="53">
        <v>4207</v>
      </c>
      <c r="C29" s="53">
        <v>66</v>
      </c>
      <c r="D29" s="39">
        <v>17832</v>
      </c>
      <c r="E29" s="40">
        <f t="shared" si="0"/>
        <v>22105</v>
      </c>
      <c r="F29" s="53">
        <v>1</v>
      </c>
      <c r="G29" s="39">
        <v>159</v>
      </c>
      <c r="H29" s="41">
        <f t="shared" si="1"/>
        <v>160</v>
      </c>
      <c r="I29" s="41">
        <f t="shared" si="4"/>
        <v>4274</v>
      </c>
      <c r="J29" s="41">
        <f t="shared" si="2"/>
        <v>17991</v>
      </c>
      <c r="K29" s="40">
        <f t="shared" si="3"/>
        <v>22265</v>
      </c>
      <c r="L29" s="53">
        <v>715</v>
      </c>
    </row>
    <row r="30" spans="1:12" s="46" customFormat="1" ht="12.75">
      <c r="A30" s="42" t="s">
        <v>23</v>
      </c>
      <c r="B30" s="53">
        <v>5389</v>
      </c>
      <c r="C30" s="53">
        <v>23844</v>
      </c>
      <c r="D30" s="43">
        <v>115786</v>
      </c>
      <c r="E30" s="44">
        <f t="shared" si="0"/>
        <v>145019</v>
      </c>
      <c r="F30" s="53">
        <v>2093</v>
      </c>
      <c r="G30" s="43">
        <v>10619</v>
      </c>
      <c r="H30" s="45">
        <f t="shared" si="1"/>
        <v>12712</v>
      </c>
      <c r="I30" s="41">
        <f t="shared" si="4"/>
        <v>31326</v>
      </c>
      <c r="J30" s="45">
        <f t="shared" si="2"/>
        <v>126405</v>
      </c>
      <c r="K30" s="44">
        <f t="shared" si="3"/>
        <v>157731</v>
      </c>
      <c r="L30" s="53">
        <v>16669</v>
      </c>
    </row>
    <row r="31" spans="1:12" s="15" customFormat="1" ht="12.75">
      <c r="A31" s="38" t="s">
        <v>24</v>
      </c>
      <c r="B31" s="53">
        <v>9</v>
      </c>
      <c r="C31" s="53">
        <v>0</v>
      </c>
      <c r="D31" s="39">
        <v>37</v>
      </c>
      <c r="E31" s="40">
        <f>SUM(B31:D31)</f>
        <v>46</v>
      </c>
      <c r="F31" s="53">
        <v>0</v>
      </c>
      <c r="G31" s="39">
        <v>0</v>
      </c>
      <c r="H31" s="41">
        <f t="shared" si="1"/>
        <v>0</v>
      </c>
      <c r="I31" s="41">
        <f>SUM(B31+C31+F31)</f>
        <v>9</v>
      </c>
      <c r="J31" s="41">
        <f t="shared" si="2"/>
        <v>37</v>
      </c>
      <c r="K31" s="40">
        <f t="shared" si="3"/>
        <v>46</v>
      </c>
      <c r="L31" s="53">
        <v>165</v>
      </c>
    </row>
    <row r="32" spans="1:12" s="15" customFormat="1" ht="12.75">
      <c r="A32" s="38" t="s">
        <v>25</v>
      </c>
      <c r="B32" s="53">
        <v>0</v>
      </c>
      <c r="C32" s="53">
        <v>7</v>
      </c>
      <c r="D32" s="39">
        <v>460</v>
      </c>
      <c r="E32" s="40">
        <f>SUM(B32:D32)</f>
        <v>467</v>
      </c>
      <c r="F32" s="53">
        <v>106</v>
      </c>
      <c r="G32" s="39">
        <v>274</v>
      </c>
      <c r="H32" s="41">
        <f t="shared" si="1"/>
        <v>380</v>
      </c>
      <c r="I32" s="41">
        <f>SUM(B32+C32+F32)</f>
        <v>113</v>
      </c>
      <c r="J32" s="41">
        <f>SUM(D32+G32)</f>
        <v>734</v>
      </c>
      <c r="K32" s="40">
        <f t="shared" si="3"/>
        <v>847</v>
      </c>
      <c r="L32" s="53">
        <v>0</v>
      </c>
    </row>
    <row r="33" spans="1:12" s="15" customFormat="1" ht="12.75">
      <c r="A33" s="38" t="s">
        <v>26</v>
      </c>
      <c r="B33" s="53">
        <v>23638</v>
      </c>
      <c r="C33" s="53">
        <v>0</v>
      </c>
      <c r="D33" s="39">
        <v>52424</v>
      </c>
      <c r="E33" s="40">
        <f t="shared" si="0"/>
        <v>76062</v>
      </c>
      <c r="F33" s="53">
        <v>83</v>
      </c>
      <c r="G33" s="39">
        <v>436</v>
      </c>
      <c r="H33" s="41">
        <f t="shared" si="1"/>
        <v>519</v>
      </c>
      <c r="I33" s="41">
        <f t="shared" si="4"/>
        <v>23721</v>
      </c>
      <c r="J33" s="41">
        <f t="shared" si="2"/>
        <v>52860</v>
      </c>
      <c r="K33" s="40">
        <f t="shared" si="3"/>
        <v>76581</v>
      </c>
      <c r="L33" s="53">
        <v>312</v>
      </c>
    </row>
    <row r="34" spans="1:12" s="15" customFormat="1" ht="12.75">
      <c r="A34" s="38" t="s">
        <v>27</v>
      </c>
      <c r="B34" s="53">
        <v>23163</v>
      </c>
      <c r="C34" s="53">
        <v>36765</v>
      </c>
      <c r="D34" s="39">
        <v>301848</v>
      </c>
      <c r="E34" s="40">
        <f t="shared" si="0"/>
        <v>361776</v>
      </c>
      <c r="F34" s="53">
        <v>46110</v>
      </c>
      <c r="G34" s="39">
        <v>188320</v>
      </c>
      <c r="H34" s="41">
        <f t="shared" si="1"/>
        <v>234430</v>
      </c>
      <c r="I34" s="41">
        <f t="shared" si="4"/>
        <v>106038</v>
      </c>
      <c r="J34" s="41">
        <f t="shared" si="2"/>
        <v>490168</v>
      </c>
      <c r="K34" s="40">
        <f t="shared" si="3"/>
        <v>596206</v>
      </c>
      <c r="L34" s="53">
        <v>291484</v>
      </c>
    </row>
    <row r="35" spans="1:12" s="15" customFormat="1" ht="12.75">
      <c r="A35" s="38" t="s">
        <v>28</v>
      </c>
      <c r="B35" s="53">
        <v>454</v>
      </c>
      <c r="C35" s="53">
        <v>321</v>
      </c>
      <c r="D35" s="39">
        <v>4535</v>
      </c>
      <c r="E35" s="40">
        <f t="shared" si="0"/>
        <v>5310</v>
      </c>
      <c r="F35" s="53">
        <v>84</v>
      </c>
      <c r="G35" s="39">
        <v>622</v>
      </c>
      <c r="H35" s="41">
        <f t="shared" si="1"/>
        <v>706</v>
      </c>
      <c r="I35" s="41">
        <f t="shared" si="4"/>
        <v>859</v>
      </c>
      <c r="J35" s="41">
        <f t="shared" si="2"/>
        <v>5157</v>
      </c>
      <c r="K35" s="40">
        <f t="shared" si="3"/>
        <v>6016</v>
      </c>
      <c r="L35" s="53">
        <v>0</v>
      </c>
    </row>
    <row r="36" spans="1:12" s="46" customFormat="1" ht="12.75">
      <c r="A36" s="42" t="s">
        <v>29</v>
      </c>
      <c r="B36" s="53">
        <v>6890</v>
      </c>
      <c r="C36" s="53">
        <v>5179</v>
      </c>
      <c r="D36" s="43">
        <v>62545</v>
      </c>
      <c r="E36" s="44">
        <f t="shared" si="0"/>
        <v>74614</v>
      </c>
      <c r="F36" s="53">
        <v>2310</v>
      </c>
      <c r="G36" s="43">
        <v>6702</v>
      </c>
      <c r="H36" s="45">
        <f t="shared" si="1"/>
        <v>9012</v>
      </c>
      <c r="I36" s="41">
        <f t="shared" si="4"/>
        <v>14379</v>
      </c>
      <c r="J36" s="45">
        <f t="shared" si="2"/>
        <v>69247</v>
      </c>
      <c r="K36" s="44">
        <f t="shared" si="3"/>
        <v>83626</v>
      </c>
      <c r="L36" s="53">
        <v>12096</v>
      </c>
    </row>
    <row r="37" spans="1:12" s="15" customFormat="1" ht="12.75">
      <c r="A37" s="38" t="s">
        <v>30</v>
      </c>
      <c r="B37" s="53">
        <v>5978</v>
      </c>
      <c r="C37" s="53">
        <v>3283</v>
      </c>
      <c r="D37" s="39">
        <v>43457</v>
      </c>
      <c r="E37" s="40">
        <f t="shared" si="0"/>
        <v>52718</v>
      </c>
      <c r="F37" s="53">
        <v>4073</v>
      </c>
      <c r="G37" s="39">
        <v>21637</v>
      </c>
      <c r="H37" s="41">
        <f t="shared" si="1"/>
        <v>25710</v>
      </c>
      <c r="I37" s="41">
        <f t="shared" si="4"/>
        <v>13334</v>
      </c>
      <c r="J37" s="41">
        <f t="shared" si="2"/>
        <v>65094</v>
      </c>
      <c r="K37" s="40">
        <f t="shared" si="3"/>
        <v>78428</v>
      </c>
      <c r="L37" s="53">
        <v>8494</v>
      </c>
    </row>
    <row r="38" spans="1:12" s="15" customFormat="1" ht="12.75">
      <c r="A38" s="38" t="s">
        <v>31</v>
      </c>
      <c r="B38" s="53">
        <v>131</v>
      </c>
      <c r="C38" s="53">
        <v>376</v>
      </c>
      <c r="D38" s="39">
        <v>3911</v>
      </c>
      <c r="E38" s="40">
        <f t="shared" si="0"/>
        <v>4418</v>
      </c>
      <c r="F38" s="53">
        <v>1537</v>
      </c>
      <c r="G38" s="39">
        <v>8066</v>
      </c>
      <c r="H38" s="41">
        <f t="shared" si="1"/>
        <v>9603</v>
      </c>
      <c r="I38" s="41">
        <f t="shared" si="4"/>
        <v>2044</v>
      </c>
      <c r="J38" s="41">
        <f t="shared" si="2"/>
        <v>11977</v>
      </c>
      <c r="K38" s="40">
        <f t="shared" si="3"/>
        <v>14021</v>
      </c>
      <c r="L38" s="53">
        <v>4234</v>
      </c>
    </row>
    <row r="39" spans="1:12" s="15" customFormat="1" ht="12.75">
      <c r="A39" s="38" t="s">
        <v>32</v>
      </c>
      <c r="B39" s="53">
        <v>6</v>
      </c>
      <c r="C39" s="53">
        <v>132</v>
      </c>
      <c r="D39" s="39">
        <v>1920</v>
      </c>
      <c r="E39" s="40">
        <f t="shared" si="0"/>
        <v>2058</v>
      </c>
      <c r="F39" s="53">
        <v>1474</v>
      </c>
      <c r="G39" s="39">
        <v>14412</v>
      </c>
      <c r="H39" s="41">
        <f t="shared" si="1"/>
        <v>15886</v>
      </c>
      <c r="I39" s="41">
        <f t="shared" si="4"/>
        <v>1612</v>
      </c>
      <c r="J39" s="41">
        <f t="shared" si="2"/>
        <v>16332</v>
      </c>
      <c r="K39" s="40">
        <f t="shared" si="3"/>
        <v>17944</v>
      </c>
      <c r="L39" s="53">
        <v>24237</v>
      </c>
    </row>
    <row r="40" spans="1:12" s="15" customFormat="1" ht="12.75">
      <c r="A40" s="38" t="s">
        <v>33</v>
      </c>
      <c r="B40" s="53">
        <v>121</v>
      </c>
      <c r="C40" s="53">
        <v>1590</v>
      </c>
      <c r="D40" s="39">
        <v>22383</v>
      </c>
      <c r="E40" s="40">
        <f t="shared" si="0"/>
        <v>24094</v>
      </c>
      <c r="F40" s="53">
        <v>1062</v>
      </c>
      <c r="G40" s="39">
        <v>5593</v>
      </c>
      <c r="H40" s="41">
        <f t="shared" si="1"/>
        <v>6655</v>
      </c>
      <c r="I40" s="41">
        <f t="shared" si="4"/>
        <v>2773</v>
      </c>
      <c r="J40" s="41">
        <f t="shared" si="2"/>
        <v>27976</v>
      </c>
      <c r="K40" s="40">
        <f t="shared" si="3"/>
        <v>30749</v>
      </c>
      <c r="L40" s="53">
        <v>4756</v>
      </c>
    </row>
    <row r="41" spans="1:12" s="15" customFormat="1" ht="12.75">
      <c r="A41" s="38" t="s">
        <v>34</v>
      </c>
      <c r="B41" s="53">
        <v>8537</v>
      </c>
      <c r="C41" s="53">
        <v>249</v>
      </c>
      <c r="D41" s="39">
        <v>78302</v>
      </c>
      <c r="E41" s="40">
        <f t="shared" si="0"/>
        <v>87088</v>
      </c>
      <c r="F41" s="53">
        <v>33</v>
      </c>
      <c r="G41" s="39">
        <v>286</v>
      </c>
      <c r="H41" s="41">
        <f t="shared" si="1"/>
        <v>319</v>
      </c>
      <c r="I41" s="41">
        <f t="shared" si="4"/>
        <v>8819</v>
      </c>
      <c r="J41" s="41">
        <f t="shared" si="2"/>
        <v>78588</v>
      </c>
      <c r="K41" s="40">
        <f t="shared" si="3"/>
        <v>87407</v>
      </c>
      <c r="L41" s="53">
        <v>21</v>
      </c>
    </row>
    <row r="42" spans="1:12" s="15" customFormat="1" ht="12.75">
      <c r="A42" s="38" t="s">
        <v>35</v>
      </c>
      <c r="B42" s="53">
        <v>8</v>
      </c>
      <c r="C42" s="53">
        <v>198</v>
      </c>
      <c r="D42" s="39">
        <v>1236</v>
      </c>
      <c r="E42" s="40">
        <f t="shared" si="0"/>
        <v>1442</v>
      </c>
      <c r="F42" s="53">
        <v>121</v>
      </c>
      <c r="G42" s="39">
        <v>496</v>
      </c>
      <c r="H42" s="41">
        <f t="shared" si="1"/>
        <v>617</v>
      </c>
      <c r="I42" s="41">
        <f t="shared" si="4"/>
        <v>327</v>
      </c>
      <c r="J42" s="41">
        <f t="shared" si="2"/>
        <v>1732</v>
      </c>
      <c r="K42" s="40">
        <f t="shared" si="3"/>
        <v>2059</v>
      </c>
      <c r="L42" s="53">
        <v>28</v>
      </c>
    </row>
    <row r="43" spans="1:12" s="46" customFormat="1" ht="12.75">
      <c r="A43" s="42" t="s">
        <v>36</v>
      </c>
      <c r="B43" s="53">
        <v>1011</v>
      </c>
      <c r="C43" s="53">
        <v>218</v>
      </c>
      <c r="D43" s="43">
        <v>3716</v>
      </c>
      <c r="E43" s="44">
        <f t="shared" si="0"/>
        <v>4945</v>
      </c>
      <c r="F43" s="53">
        <v>272</v>
      </c>
      <c r="G43" s="43">
        <v>723</v>
      </c>
      <c r="H43" s="45">
        <f t="shared" si="1"/>
        <v>995</v>
      </c>
      <c r="I43" s="45">
        <f t="shared" si="4"/>
        <v>1501</v>
      </c>
      <c r="J43" s="45">
        <f t="shared" si="2"/>
        <v>4439</v>
      </c>
      <c r="K43" s="44">
        <f t="shared" si="3"/>
        <v>5940</v>
      </c>
      <c r="L43" s="53">
        <v>0</v>
      </c>
    </row>
    <row r="44" spans="1:12" s="15" customFormat="1" ht="12.75">
      <c r="A44" s="42" t="s">
        <v>37</v>
      </c>
      <c r="B44" s="53">
        <v>3705</v>
      </c>
      <c r="C44" s="53">
        <v>6826</v>
      </c>
      <c r="D44" s="43">
        <v>95653</v>
      </c>
      <c r="E44" s="44">
        <f t="shared" si="0"/>
        <v>106184</v>
      </c>
      <c r="F44" s="53">
        <v>1286</v>
      </c>
      <c r="G44" s="43">
        <v>10835</v>
      </c>
      <c r="H44" s="45">
        <f t="shared" si="1"/>
        <v>12121</v>
      </c>
      <c r="I44" s="45">
        <f t="shared" si="4"/>
        <v>11817</v>
      </c>
      <c r="J44" s="45">
        <f t="shared" si="2"/>
        <v>106488</v>
      </c>
      <c r="K44" s="44">
        <f t="shared" si="3"/>
        <v>118305</v>
      </c>
      <c r="L44" s="53">
        <v>19625</v>
      </c>
    </row>
    <row r="45" spans="1:21" s="47" customFormat="1" ht="12.75">
      <c r="A45" s="42" t="s">
        <v>38</v>
      </c>
      <c r="B45" s="53">
        <v>52909</v>
      </c>
      <c r="C45" s="53">
        <v>302</v>
      </c>
      <c r="D45" s="43">
        <v>193988</v>
      </c>
      <c r="E45" s="44">
        <f t="shared" si="0"/>
        <v>247199</v>
      </c>
      <c r="F45" s="53">
        <v>25712</v>
      </c>
      <c r="G45" s="43">
        <v>104958</v>
      </c>
      <c r="H45" s="45">
        <f t="shared" si="1"/>
        <v>130670</v>
      </c>
      <c r="I45" s="45">
        <f t="shared" si="4"/>
        <v>78923</v>
      </c>
      <c r="J45" s="45">
        <f t="shared" si="2"/>
        <v>298946</v>
      </c>
      <c r="K45" s="44">
        <f t="shared" si="3"/>
        <v>377869</v>
      </c>
      <c r="L45" s="53">
        <v>194357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3">
        <v>48</v>
      </c>
      <c r="C46" s="53">
        <v>137</v>
      </c>
      <c r="D46" s="43">
        <v>1446</v>
      </c>
      <c r="E46" s="44">
        <f t="shared" si="0"/>
        <v>1631</v>
      </c>
      <c r="F46" s="53">
        <v>3170</v>
      </c>
      <c r="G46" s="43">
        <v>12908</v>
      </c>
      <c r="H46" s="45">
        <f t="shared" si="1"/>
        <v>16078</v>
      </c>
      <c r="I46" s="45">
        <f t="shared" si="4"/>
        <v>3355</v>
      </c>
      <c r="J46" s="45">
        <f t="shared" si="2"/>
        <v>14354</v>
      </c>
      <c r="K46" s="44">
        <f t="shared" si="3"/>
        <v>17709</v>
      </c>
      <c r="L46" s="53">
        <v>35</v>
      </c>
    </row>
    <row r="47" spans="1:21" s="15" customFormat="1" ht="12.75">
      <c r="A47" s="42" t="s">
        <v>40</v>
      </c>
      <c r="B47" s="53">
        <v>0</v>
      </c>
      <c r="C47" s="53">
        <v>0</v>
      </c>
      <c r="D47" s="43">
        <v>0</v>
      </c>
      <c r="E47" s="44">
        <f t="shared" si="0"/>
        <v>0</v>
      </c>
      <c r="F47" s="53">
        <v>74</v>
      </c>
      <c r="G47" s="43">
        <v>305</v>
      </c>
      <c r="H47" s="45">
        <f t="shared" si="1"/>
        <v>379</v>
      </c>
      <c r="I47" s="45">
        <f t="shared" si="4"/>
        <v>74</v>
      </c>
      <c r="J47" s="45">
        <f t="shared" si="2"/>
        <v>305</v>
      </c>
      <c r="K47" s="44">
        <f t="shared" si="3"/>
        <v>379</v>
      </c>
      <c r="L47" s="53">
        <v>15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3">
        <v>22810</v>
      </c>
      <c r="C48" s="53">
        <v>3055</v>
      </c>
      <c r="D48" s="43">
        <v>121669</v>
      </c>
      <c r="E48" s="44">
        <f t="shared" si="0"/>
        <v>147534</v>
      </c>
      <c r="F48" s="53">
        <v>13760</v>
      </c>
      <c r="G48" s="43">
        <v>16961</v>
      </c>
      <c r="H48" s="45">
        <f t="shared" si="1"/>
        <v>30721</v>
      </c>
      <c r="I48" s="45">
        <f t="shared" si="4"/>
        <v>39625</v>
      </c>
      <c r="J48" s="45">
        <f t="shared" si="2"/>
        <v>138630</v>
      </c>
      <c r="K48" s="44">
        <f t="shared" si="3"/>
        <v>178255</v>
      </c>
      <c r="L48" s="53">
        <v>32708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3">
        <v>1</v>
      </c>
      <c r="C49" s="53">
        <v>9</v>
      </c>
      <c r="D49" s="43">
        <v>42</v>
      </c>
      <c r="E49" s="44">
        <f t="shared" si="0"/>
        <v>52</v>
      </c>
      <c r="F49" s="53">
        <v>97</v>
      </c>
      <c r="G49" s="43">
        <v>56</v>
      </c>
      <c r="H49" s="45">
        <f t="shared" si="1"/>
        <v>153</v>
      </c>
      <c r="I49" s="45">
        <f t="shared" si="4"/>
        <v>107</v>
      </c>
      <c r="J49" s="45">
        <f t="shared" si="2"/>
        <v>98</v>
      </c>
      <c r="K49" s="44">
        <f t="shared" si="3"/>
        <v>205</v>
      </c>
      <c r="L49" s="53">
        <v>24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3">
        <v>49638</v>
      </c>
      <c r="C50" s="53">
        <v>6260</v>
      </c>
      <c r="D50" s="43">
        <v>181560</v>
      </c>
      <c r="E50" s="44">
        <f t="shared" si="0"/>
        <v>237458</v>
      </c>
      <c r="F50" s="53">
        <v>2077</v>
      </c>
      <c r="G50" s="43">
        <v>8910</v>
      </c>
      <c r="H50" s="45">
        <f t="shared" si="1"/>
        <v>10987</v>
      </c>
      <c r="I50" s="45">
        <f t="shared" si="4"/>
        <v>57975</v>
      </c>
      <c r="J50" s="45">
        <f t="shared" si="2"/>
        <v>190470</v>
      </c>
      <c r="K50" s="44">
        <f t="shared" si="3"/>
        <v>248445</v>
      </c>
      <c r="L50" s="53">
        <v>612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3">
        <v>81</v>
      </c>
      <c r="C51" s="53">
        <v>46</v>
      </c>
      <c r="D51" s="43">
        <v>591</v>
      </c>
      <c r="E51" s="44">
        <f t="shared" si="0"/>
        <v>718</v>
      </c>
      <c r="F51" s="53">
        <v>79491</v>
      </c>
      <c r="G51" s="43">
        <v>1974</v>
      </c>
      <c r="H51" s="45">
        <f t="shared" si="1"/>
        <v>81465</v>
      </c>
      <c r="I51" s="45">
        <f t="shared" si="4"/>
        <v>79618</v>
      </c>
      <c r="J51" s="45">
        <f t="shared" si="2"/>
        <v>2565</v>
      </c>
      <c r="K51" s="44">
        <f t="shared" si="3"/>
        <v>82183</v>
      </c>
      <c r="L51" s="53">
        <v>209</v>
      </c>
    </row>
    <row r="52" spans="1:12" s="15" customFormat="1" ht="12.75">
      <c r="A52" s="42" t="s">
        <v>45</v>
      </c>
      <c r="B52" s="53">
        <v>219</v>
      </c>
      <c r="C52" s="53">
        <v>0</v>
      </c>
      <c r="D52" s="43">
        <v>712</v>
      </c>
      <c r="E52" s="44">
        <f t="shared" si="0"/>
        <v>931</v>
      </c>
      <c r="F52" s="53">
        <v>0</v>
      </c>
      <c r="G52" s="43">
        <v>0</v>
      </c>
      <c r="H52" s="45">
        <f t="shared" si="1"/>
        <v>0</v>
      </c>
      <c r="I52" s="45">
        <f t="shared" si="4"/>
        <v>219</v>
      </c>
      <c r="J52" s="45">
        <f t="shared" si="2"/>
        <v>712</v>
      </c>
      <c r="K52" s="44">
        <f t="shared" si="3"/>
        <v>931</v>
      </c>
      <c r="L52" s="53">
        <v>0</v>
      </c>
    </row>
    <row r="53" spans="1:12" s="46" customFormat="1" ht="12.75">
      <c r="A53" s="42" t="s">
        <v>46</v>
      </c>
      <c r="B53" s="53">
        <v>15</v>
      </c>
      <c r="C53" s="53">
        <v>0</v>
      </c>
      <c r="D53" s="43">
        <v>137</v>
      </c>
      <c r="E53" s="44">
        <f t="shared" si="0"/>
        <v>152</v>
      </c>
      <c r="F53" s="53">
        <v>614</v>
      </c>
      <c r="G53" s="43">
        <v>375</v>
      </c>
      <c r="H53" s="45">
        <f t="shared" si="1"/>
        <v>989</v>
      </c>
      <c r="I53" s="45">
        <f t="shared" si="4"/>
        <v>629</v>
      </c>
      <c r="J53" s="45">
        <f t="shared" si="2"/>
        <v>512</v>
      </c>
      <c r="K53" s="44">
        <f t="shared" si="3"/>
        <v>1141</v>
      </c>
      <c r="L53" s="53">
        <v>0</v>
      </c>
    </row>
    <row r="54" spans="1:12" s="15" customFormat="1" ht="12.75">
      <c r="A54" s="42" t="s">
        <v>47</v>
      </c>
      <c r="B54" s="53">
        <v>42774</v>
      </c>
      <c r="C54" s="53">
        <v>60981</v>
      </c>
      <c r="D54" s="43">
        <v>403550</v>
      </c>
      <c r="E54" s="44">
        <f t="shared" si="0"/>
        <v>507305</v>
      </c>
      <c r="F54" s="53">
        <v>24752</v>
      </c>
      <c r="G54" s="43">
        <v>160024</v>
      </c>
      <c r="H54" s="45">
        <f t="shared" si="1"/>
        <v>184776</v>
      </c>
      <c r="I54" s="45">
        <f t="shared" si="4"/>
        <v>128507</v>
      </c>
      <c r="J54" s="45">
        <f t="shared" si="2"/>
        <v>563574</v>
      </c>
      <c r="K54" s="44">
        <f t="shared" si="3"/>
        <v>692081</v>
      </c>
      <c r="L54" s="53">
        <v>176757</v>
      </c>
    </row>
    <row r="55" spans="1:12" s="46" customFormat="1" ht="12.75">
      <c r="A55" s="42" t="s">
        <v>48</v>
      </c>
      <c r="B55" s="53">
        <v>1742</v>
      </c>
      <c r="C55" s="53">
        <v>614</v>
      </c>
      <c r="D55" s="43">
        <v>11290</v>
      </c>
      <c r="E55" s="44">
        <f t="shared" si="0"/>
        <v>13646</v>
      </c>
      <c r="F55" s="53">
        <v>1468</v>
      </c>
      <c r="G55" s="43">
        <v>6654</v>
      </c>
      <c r="H55" s="45">
        <f t="shared" si="1"/>
        <v>8122</v>
      </c>
      <c r="I55" s="45">
        <f t="shared" si="4"/>
        <v>3824</v>
      </c>
      <c r="J55" s="45">
        <f t="shared" si="2"/>
        <v>17944</v>
      </c>
      <c r="K55" s="44">
        <f t="shared" si="3"/>
        <v>21768</v>
      </c>
      <c r="L55" s="53">
        <v>13635</v>
      </c>
    </row>
    <row r="56" spans="1:12" s="15" customFormat="1" ht="12.75">
      <c r="A56" s="42" t="s">
        <v>49</v>
      </c>
      <c r="B56" s="53">
        <v>5005</v>
      </c>
      <c r="C56" s="53">
        <v>22506</v>
      </c>
      <c r="D56" s="43">
        <v>110273</v>
      </c>
      <c r="E56" s="44">
        <f t="shared" si="0"/>
        <v>137784</v>
      </c>
      <c r="F56" s="53">
        <v>14345</v>
      </c>
      <c r="G56" s="43">
        <v>13793</v>
      </c>
      <c r="H56" s="45">
        <f t="shared" si="1"/>
        <v>28138</v>
      </c>
      <c r="I56" s="45">
        <f t="shared" si="4"/>
        <v>41856</v>
      </c>
      <c r="J56" s="45">
        <f t="shared" si="2"/>
        <v>124066</v>
      </c>
      <c r="K56" s="44">
        <f t="shared" si="3"/>
        <v>165922</v>
      </c>
      <c r="L56" s="53">
        <v>5782</v>
      </c>
    </row>
    <row r="57" spans="1:12" s="46" customFormat="1" ht="12.75">
      <c r="A57" s="42" t="s">
        <v>50</v>
      </c>
      <c r="B57" s="53">
        <v>356906</v>
      </c>
      <c r="C57" s="53">
        <v>7020</v>
      </c>
      <c r="D57" s="43">
        <v>1362562</v>
      </c>
      <c r="E57" s="44">
        <f t="shared" si="0"/>
        <v>1726488</v>
      </c>
      <c r="F57" s="53">
        <v>43345</v>
      </c>
      <c r="G57" s="43">
        <v>165151</v>
      </c>
      <c r="H57" s="45">
        <f t="shared" si="1"/>
        <v>208496</v>
      </c>
      <c r="I57" s="45">
        <f t="shared" si="4"/>
        <v>407271</v>
      </c>
      <c r="J57" s="45">
        <f t="shared" si="2"/>
        <v>1527713</v>
      </c>
      <c r="K57" s="44">
        <f t="shared" si="3"/>
        <v>1934984</v>
      </c>
      <c r="L57" s="53">
        <v>2604098</v>
      </c>
    </row>
    <row r="58" spans="1:12" s="15" customFormat="1" ht="12.75">
      <c r="A58" s="42" t="s">
        <v>51</v>
      </c>
      <c r="B58" s="53">
        <v>45027</v>
      </c>
      <c r="C58" s="53">
        <v>94952</v>
      </c>
      <c r="D58" s="43">
        <v>718338</v>
      </c>
      <c r="E58" s="44">
        <f t="shared" si="0"/>
        <v>858317</v>
      </c>
      <c r="F58" s="53">
        <v>44136</v>
      </c>
      <c r="G58" s="43">
        <v>160871</v>
      </c>
      <c r="H58" s="45">
        <f t="shared" si="1"/>
        <v>205007</v>
      </c>
      <c r="I58" s="45">
        <f t="shared" si="4"/>
        <v>184115</v>
      </c>
      <c r="J58" s="45">
        <f t="shared" si="2"/>
        <v>879209</v>
      </c>
      <c r="K58" s="44">
        <f t="shared" si="3"/>
        <v>1063324</v>
      </c>
      <c r="L58" s="53">
        <v>711844</v>
      </c>
    </row>
    <row r="59" spans="1:12" s="46" customFormat="1" ht="12.75">
      <c r="A59" s="42" t="s">
        <v>52</v>
      </c>
      <c r="B59" s="53">
        <v>98</v>
      </c>
      <c r="C59" s="53">
        <v>276</v>
      </c>
      <c r="D59" s="43">
        <v>1782</v>
      </c>
      <c r="E59" s="44">
        <f t="shared" si="0"/>
        <v>2156</v>
      </c>
      <c r="F59" s="53">
        <v>95</v>
      </c>
      <c r="G59" s="43">
        <v>583</v>
      </c>
      <c r="H59" s="45">
        <f t="shared" si="1"/>
        <v>678</v>
      </c>
      <c r="I59" s="45">
        <f t="shared" si="4"/>
        <v>469</v>
      </c>
      <c r="J59" s="45">
        <f t="shared" si="2"/>
        <v>2365</v>
      </c>
      <c r="K59" s="44">
        <f t="shared" si="3"/>
        <v>2834</v>
      </c>
      <c r="L59" s="53">
        <v>876</v>
      </c>
    </row>
    <row r="60" spans="1:12" s="15" customFormat="1" ht="12.75">
      <c r="A60" s="42" t="s">
        <v>53</v>
      </c>
      <c r="B60" s="53">
        <v>765</v>
      </c>
      <c r="C60" s="53">
        <v>46</v>
      </c>
      <c r="D60" s="43">
        <v>4790</v>
      </c>
      <c r="E60" s="44">
        <f t="shared" si="0"/>
        <v>5601</v>
      </c>
      <c r="F60" s="53">
        <v>292</v>
      </c>
      <c r="G60" s="43">
        <v>706</v>
      </c>
      <c r="H60" s="45">
        <f t="shared" si="1"/>
        <v>998</v>
      </c>
      <c r="I60" s="45">
        <f t="shared" si="4"/>
        <v>1103</v>
      </c>
      <c r="J60" s="45">
        <f t="shared" si="2"/>
        <v>5496</v>
      </c>
      <c r="K60" s="44">
        <f t="shared" si="3"/>
        <v>6599</v>
      </c>
      <c r="L60" s="53">
        <v>173</v>
      </c>
    </row>
    <row r="61" spans="1:12" s="15" customFormat="1" ht="12.75">
      <c r="A61" s="42" t="s">
        <v>54</v>
      </c>
      <c r="B61" s="53">
        <v>34585</v>
      </c>
      <c r="C61" s="53">
        <v>43</v>
      </c>
      <c r="D61" s="43">
        <v>123168</v>
      </c>
      <c r="E61" s="44">
        <f t="shared" si="0"/>
        <v>157796</v>
      </c>
      <c r="F61" s="53">
        <v>4766</v>
      </c>
      <c r="G61" s="43">
        <v>7141</v>
      </c>
      <c r="H61" s="45">
        <f t="shared" si="1"/>
        <v>11907</v>
      </c>
      <c r="I61" s="45">
        <f t="shared" si="4"/>
        <v>39394</v>
      </c>
      <c r="J61" s="45">
        <f t="shared" si="2"/>
        <v>130309</v>
      </c>
      <c r="K61" s="44">
        <f t="shared" si="3"/>
        <v>169703</v>
      </c>
      <c r="L61" s="53">
        <v>7261</v>
      </c>
    </row>
    <row r="62" spans="1:12" s="46" customFormat="1" ht="12.75">
      <c r="A62" s="42" t="s">
        <v>55</v>
      </c>
      <c r="B62" s="53">
        <v>252</v>
      </c>
      <c r="C62" s="53">
        <v>316</v>
      </c>
      <c r="D62" s="43">
        <v>1345</v>
      </c>
      <c r="E62" s="44">
        <f t="shared" si="0"/>
        <v>1913</v>
      </c>
      <c r="F62" s="53">
        <v>1152</v>
      </c>
      <c r="G62" s="43">
        <v>3777</v>
      </c>
      <c r="H62" s="45">
        <f t="shared" si="1"/>
        <v>4929</v>
      </c>
      <c r="I62" s="45">
        <f t="shared" si="4"/>
        <v>1720</v>
      </c>
      <c r="J62" s="45">
        <f t="shared" si="2"/>
        <v>5122</v>
      </c>
      <c r="K62" s="44">
        <f t="shared" si="3"/>
        <v>6842</v>
      </c>
      <c r="L62" s="53">
        <v>303</v>
      </c>
    </row>
    <row r="63" spans="1:12" s="15" customFormat="1" ht="12.75">
      <c r="A63" s="42" t="s">
        <v>56</v>
      </c>
      <c r="B63" s="53">
        <v>6549</v>
      </c>
      <c r="C63" s="53">
        <v>59</v>
      </c>
      <c r="D63" s="43">
        <v>20002</v>
      </c>
      <c r="E63" s="44">
        <f t="shared" si="0"/>
        <v>26610</v>
      </c>
      <c r="F63" s="53">
        <v>2079</v>
      </c>
      <c r="G63" s="43">
        <v>6548</v>
      </c>
      <c r="H63" s="45">
        <f t="shared" si="1"/>
        <v>8627</v>
      </c>
      <c r="I63" s="45">
        <f t="shared" si="4"/>
        <v>8687</v>
      </c>
      <c r="J63" s="45">
        <f t="shared" si="2"/>
        <v>26550</v>
      </c>
      <c r="K63" s="44">
        <f t="shared" si="3"/>
        <v>35237</v>
      </c>
      <c r="L63" s="53">
        <v>10456</v>
      </c>
    </row>
    <row r="64" spans="1:12" s="46" customFormat="1" ht="12.75">
      <c r="A64" s="42" t="s">
        <v>57</v>
      </c>
      <c r="B64" s="53">
        <v>240</v>
      </c>
      <c r="C64" s="53">
        <v>434</v>
      </c>
      <c r="D64" s="43">
        <v>8838</v>
      </c>
      <c r="E64" s="44">
        <f>SUM(B64:D64)</f>
        <v>9512</v>
      </c>
      <c r="F64" s="53">
        <v>632</v>
      </c>
      <c r="G64" s="43">
        <v>2440</v>
      </c>
      <c r="H64" s="45">
        <f t="shared" si="1"/>
        <v>3072</v>
      </c>
      <c r="I64" s="45">
        <f t="shared" si="4"/>
        <v>1306</v>
      </c>
      <c r="J64" s="45">
        <f t="shared" si="2"/>
        <v>11278</v>
      </c>
      <c r="K64" s="44">
        <f t="shared" si="3"/>
        <v>12584</v>
      </c>
      <c r="L64" s="53">
        <v>580</v>
      </c>
    </row>
    <row r="65" spans="1:21" s="47" customFormat="1" ht="12.75">
      <c r="A65" s="42" t="s">
        <v>58</v>
      </c>
      <c r="B65" s="53">
        <v>10625</v>
      </c>
      <c r="C65" s="53">
        <v>699</v>
      </c>
      <c r="D65" s="43">
        <v>42582</v>
      </c>
      <c r="E65" s="44">
        <f t="shared" si="0"/>
        <v>53906</v>
      </c>
      <c r="F65" s="53">
        <v>2205</v>
      </c>
      <c r="G65" s="43">
        <v>5058</v>
      </c>
      <c r="H65" s="45">
        <f t="shared" si="1"/>
        <v>7263</v>
      </c>
      <c r="I65" s="45">
        <f t="shared" si="4"/>
        <v>13529</v>
      </c>
      <c r="J65" s="45">
        <f t="shared" si="2"/>
        <v>47640</v>
      </c>
      <c r="K65" s="44">
        <f t="shared" si="3"/>
        <v>61169</v>
      </c>
      <c r="L65" s="53">
        <v>57074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3">
        <v>2677</v>
      </c>
      <c r="C66" s="53">
        <v>839</v>
      </c>
      <c r="D66" s="43">
        <v>14801</v>
      </c>
      <c r="E66" s="44">
        <f t="shared" si="0"/>
        <v>18317</v>
      </c>
      <c r="F66" s="53">
        <v>2908</v>
      </c>
      <c r="G66" s="43">
        <v>12102</v>
      </c>
      <c r="H66" s="45">
        <f t="shared" si="1"/>
        <v>15010</v>
      </c>
      <c r="I66" s="45">
        <f t="shared" si="4"/>
        <v>6424</v>
      </c>
      <c r="J66" s="45">
        <f t="shared" si="2"/>
        <v>26903</v>
      </c>
      <c r="K66" s="44">
        <f t="shared" si="3"/>
        <v>33327</v>
      </c>
      <c r="L66" s="53">
        <v>4832</v>
      </c>
    </row>
    <row r="67" spans="1:12" s="15" customFormat="1" ht="12.75">
      <c r="A67" s="42" t="s">
        <v>60</v>
      </c>
      <c r="B67" s="53">
        <v>1</v>
      </c>
      <c r="C67" s="53">
        <v>106</v>
      </c>
      <c r="D67" s="43">
        <v>687</v>
      </c>
      <c r="E67" s="44">
        <f t="shared" si="0"/>
        <v>794</v>
      </c>
      <c r="F67" s="53">
        <v>280</v>
      </c>
      <c r="G67" s="43">
        <v>1884</v>
      </c>
      <c r="H67" s="45">
        <f t="shared" si="1"/>
        <v>2164</v>
      </c>
      <c r="I67" s="45">
        <f t="shared" si="4"/>
        <v>387</v>
      </c>
      <c r="J67" s="45">
        <f t="shared" si="2"/>
        <v>2571</v>
      </c>
      <c r="K67" s="44">
        <f t="shared" si="3"/>
        <v>2958</v>
      </c>
      <c r="L67" s="53">
        <v>1366</v>
      </c>
    </row>
    <row r="68" spans="1:12" s="15" customFormat="1" ht="12.75">
      <c r="A68" s="42" t="s">
        <v>61</v>
      </c>
      <c r="B68" s="53">
        <v>84968</v>
      </c>
      <c r="C68" s="53">
        <v>7971</v>
      </c>
      <c r="D68" s="43">
        <v>255738</v>
      </c>
      <c r="E68" s="44">
        <f t="shared" si="0"/>
        <v>348677</v>
      </c>
      <c r="F68" s="53">
        <v>13420</v>
      </c>
      <c r="G68" s="43">
        <v>104215</v>
      </c>
      <c r="H68" s="45">
        <f t="shared" si="1"/>
        <v>117635</v>
      </c>
      <c r="I68" s="45">
        <f t="shared" si="4"/>
        <v>106359</v>
      </c>
      <c r="J68" s="45">
        <f t="shared" si="2"/>
        <v>359953</v>
      </c>
      <c r="K68" s="44">
        <f t="shared" si="3"/>
        <v>466312</v>
      </c>
      <c r="L68" s="53">
        <v>153213</v>
      </c>
    </row>
    <row r="69" spans="1:12" s="15" customFormat="1" ht="12.75">
      <c r="A69" s="42" t="s">
        <v>62</v>
      </c>
      <c r="B69" s="53">
        <v>696</v>
      </c>
      <c r="C69" s="53">
        <v>73</v>
      </c>
      <c r="D69" s="43">
        <v>3168</v>
      </c>
      <c r="E69" s="44">
        <f t="shared" si="0"/>
        <v>3937</v>
      </c>
      <c r="F69" s="53">
        <v>2105</v>
      </c>
      <c r="G69" s="43">
        <v>6448</v>
      </c>
      <c r="H69" s="45">
        <f t="shared" si="1"/>
        <v>8553</v>
      </c>
      <c r="I69" s="45">
        <f t="shared" si="4"/>
        <v>2874</v>
      </c>
      <c r="J69" s="45">
        <f t="shared" si="2"/>
        <v>9616</v>
      </c>
      <c r="K69" s="44">
        <f t="shared" si="3"/>
        <v>12490</v>
      </c>
      <c r="L69" s="53">
        <v>4156</v>
      </c>
    </row>
    <row r="70" spans="1:12" s="15" customFormat="1" ht="12.75">
      <c r="A70" s="42" t="s">
        <v>63</v>
      </c>
      <c r="B70" s="53">
        <v>7974</v>
      </c>
      <c r="C70" s="53">
        <v>5422</v>
      </c>
      <c r="D70" s="43">
        <v>46976</v>
      </c>
      <c r="E70" s="44">
        <f t="shared" si="0"/>
        <v>60372</v>
      </c>
      <c r="F70" s="53">
        <v>1335</v>
      </c>
      <c r="G70" s="43">
        <v>5634</v>
      </c>
      <c r="H70" s="45">
        <f t="shared" si="1"/>
        <v>6969</v>
      </c>
      <c r="I70" s="45">
        <f t="shared" si="4"/>
        <v>14731</v>
      </c>
      <c r="J70" s="45">
        <f t="shared" si="2"/>
        <v>52610</v>
      </c>
      <c r="K70" s="44">
        <f t="shared" si="3"/>
        <v>67341</v>
      </c>
      <c r="L70" s="53">
        <v>15227</v>
      </c>
    </row>
    <row r="71" spans="1:12" s="15" customFormat="1" ht="12.75">
      <c r="A71" s="42" t="s">
        <v>64</v>
      </c>
      <c r="B71" s="53">
        <v>3588</v>
      </c>
      <c r="C71" s="53">
        <v>477</v>
      </c>
      <c r="D71" s="43">
        <v>47026</v>
      </c>
      <c r="E71" s="44">
        <f t="shared" si="0"/>
        <v>51091</v>
      </c>
      <c r="F71" s="53">
        <v>6615</v>
      </c>
      <c r="G71" s="43">
        <v>4631</v>
      </c>
      <c r="H71" s="45">
        <f t="shared" si="1"/>
        <v>11246</v>
      </c>
      <c r="I71" s="45">
        <f t="shared" si="4"/>
        <v>10680</v>
      </c>
      <c r="J71" s="45">
        <f t="shared" si="2"/>
        <v>51657</v>
      </c>
      <c r="K71" s="44">
        <f t="shared" si="3"/>
        <v>62337</v>
      </c>
      <c r="L71" s="53">
        <v>194</v>
      </c>
    </row>
    <row r="72" spans="1:12" s="15" customFormat="1" ht="12.75">
      <c r="A72" s="42" t="s">
        <v>65</v>
      </c>
      <c r="B72" s="53">
        <v>3</v>
      </c>
      <c r="C72" s="53">
        <v>114</v>
      </c>
      <c r="D72" s="43">
        <v>540</v>
      </c>
      <c r="E72" s="44">
        <f t="shared" si="0"/>
        <v>657</v>
      </c>
      <c r="F72" s="53">
        <v>0</v>
      </c>
      <c r="G72" s="43">
        <v>6</v>
      </c>
      <c r="H72" s="45">
        <f t="shared" si="1"/>
        <v>6</v>
      </c>
      <c r="I72" s="45">
        <f t="shared" si="4"/>
        <v>117</v>
      </c>
      <c r="J72" s="45">
        <f t="shared" si="2"/>
        <v>546</v>
      </c>
      <c r="K72" s="44">
        <f t="shared" si="3"/>
        <v>663</v>
      </c>
      <c r="L72" s="53">
        <v>45</v>
      </c>
    </row>
    <row r="73" spans="1:12" s="15" customFormat="1" ht="12.75">
      <c r="A73" s="42" t="s">
        <v>66</v>
      </c>
      <c r="B73" s="53">
        <v>54509</v>
      </c>
      <c r="C73" s="53">
        <v>4138</v>
      </c>
      <c r="D73" s="43">
        <v>221222</v>
      </c>
      <c r="E73" s="44">
        <f t="shared" si="0"/>
        <v>279869</v>
      </c>
      <c r="F73" s="53">
        <v>4941</v>
      </c>
      <c r="G73" s="43">
        <v>27415</v>
      </c>
      <c r="H73" s="45">
        <f t="shared" si="1"/>
        <v>32356</v>
      </c>
      <c r="I73" s="45">
        <f t="shared" si="4"/>
        <v>63588</v>
      </c>
      <c r="J73" s="45">
        <f t="shared" si="2"/>
        <v>248637</v>
      </c>
      <c r="K73" s="44">
        <f t="shared" si="3"/>
        <v>312225</v>
      </c>
      <c r="L73" s="53">
        <v>13518</v>
      </c>
    </row>
    <row r="74" spans="1:12" s="15" customFormat="1" ht="12.75">
      <c r="A74" s="42" t="s">
        <v>67</v>
      </c>
      <c r="B74" s="53">
        <v>191</v>
      </c>
      <c r="C74" s="53">
        <v>0</v>
      </c>
      <c r="D74" s="43">
        <v>0</v>
      </c>
      <c r="E74" s="44">
        <f t="shared" si="0"/>
        <v>191</v>
      </c>
      <c r="F74" s="53">
        <v>0</v>
      </c>
      <c r="G74" s="43">
        <v>0</v>
      </c>
      <c r="H74" s="45">
        <f t="shared" si="1"/>
        <v>0</v>
      </c>
      <c r="I74" s="45">
        <f t="shared" si="4"/>
        <v>191</v>
      </c>
      <c r="J74" s="45">
        <f t="shared" si="2"/>
        <v>0</v>
      </c>
      <c r="K74" s="44">
        <f t="shared" si="3"/>
        <v>191</v>
      </c>
      <c r="L74" s="53">
        <v>70</v>
      </c>
    </row>
    <row r="75" spans="1:12" s="15" customFormat="1" ht="12.75">
      <c r="A75" s="42" t="s">
        <v>68</v>
      </c>
      <c r="B75" s="53">
        <v>180516</v>
      </c>
      <c r="C75" s="53">
        <v>0</v>
      </c>
      <c r="D75" s="43">
        <v>589167</v>
      </c>
      <c r="E75" s="44">
        <f t="shared" si="0"/>
        <v>769683</v>
      </c>
      <c r="F75" s="53">
        <v>510</v>
      </c>
      <c r="G75" s="43">
        <v>337</v>
      </c>
      <c r="H75" s="45">
        <f t="shared" si="1"/>
        <v>847</v>
      </c>
      <c r="I75" s="45">
        <f t="shared" si="4"/>
        <v>181026</v>
      </c>
      <c r="J75" s="45">
        <f t="shared" si="2"/>
        <v>589504</v>
      </c>
      <c r="K75" s="44">
        <f t="shared" si="3"/>
        <v>770530</v>
      </c>
      <c r="L75" s="53">
        <v>132256</v>
      </c>
    </row>
    <row r="76" spans="1:12" s="15" customFormat="1" ht="12.75">
      <c r="A76" s="42" t="s">
        <v>69</v>
      </c>
      <c r="B76" s="53">
        <v>279</v>
      </c>
      <c r="C76" s="53">
        <v>68</v>
      </c>
      <c r="D76" s="43">
        <v>978</v>
      </c>
      <c r="E76" s="44">
        <f t="shared" si="0"/>
        <v>1325</v>
      </c>
      <c r="F76" s="53">
        <v>4</v>
      </c>
      <c r="G76" s="43">
        <v>24</v>
      </c>
      <c r="H76" s="45">
        <f t="shared" si="1"/>
        <v>28</v>
      </c>
      <c r="I76" s="45">
        <f t="shared" si="4"/>
        <v>351</v>
      </c>
      <c r="J76" s="45">
        <f t="shared" si="2"/>
        <v>1002</v>
      </c>
      <c r="K76" s="44">
        <f t="shared" si="3"/>
        <v>1353</v>
      </c>
      <c r="L76" s="53">
        <v>48</v>
      </c>
    </row>
    <row r="77" spans="1:12" s="15" customFormat="1" ht="12.75">
      <c r="A77" s="42" t="s">
        <v>70</v>
      </c>
      <c r="B77" s="53">
        <v>692</v>
      </c>
      <c r="C77" s="53">
        <v>208</v>
      </c>
      <c r="D77" s="43">
        <v>3070</v>
      </c>
      <c r="E77" s="44">
        <f t="shared" si="0"/>
        <v>3970</v>
      </c>
      <c r="F77" s="53">
        <v>135</v>
      </c>
      <c r="G77" s="43">
        <v>162</v>
      </c>
      <c r="H77" s="45">
        <f t="shared" si="1"/>
        <v>297</v>
      </c>
      <c r="I77" s="45">
        <f t="shared" si="4"/>
        <v>1035</v>
      </c>
      <c r="J77" s="45">
        <f t="shared" si="2"/>
        <v>3232</v>
      </c>
      <c r="K77" s="44">
        <f t="shared" si="3"/>
        <v>4267</v>
      </c>
      <c r="L77" s="53">
        <v>1285</v>
      </c>
    </row>
    <row r="78" spans="1:12" s="46" customFormat="1" ht="12.75">
      <c r="A78" s="42" t="s">
        <v>71</v>
      </c>
      <c r="B78" s="53">
        <v>723</v>
      </c>
      <c r="C78" s="53">
        <v>0</v>
      </c>
      <c r="D78" s="43">
        <v>1485</v>
      </c>
      <c r="E78" s="44">
        <f t="shared" si="0"/>
        <v>2208</v>
      </c>
      <c r="F78" s="53">
        <v>186</v>
      </c>
      <c r="G78" s="43">
        <v>1987</v>
      </c>
      <c r="H78" s="45">
        <f t="shared" si="1"/>
        <v>2173</v>
      </c>
      <c r="I78" s="45">
        <f t="shared" si="4"/>
        <v>909</v>
      </c>
      <c r="J78" s="45">
        <f t="shared" si="2"/>
        <v>3472</v>
      </c>
      <c r="K78" s="44">
        <f t="shared" si="3"/>
        <v>4381</v>
      </c>
      <c r="L78" s="53">
        <v>0</v>
      </c>
    </row>
    <row r="79" spans="1:12" s="46" customFormat="1" ht="12.75">
      <c r="A79" s="42" t="s">
        <v>72</v>
      </c>
      <c r="B79" s="53">
        <v>0</v>
      </c>
      <c r="C79" s="53">
        <v>69</v>
      </c>
      <c r="D79" s="43">
        <v>509</v>
      </c>
      <c r="E79" s="44">
        <f t="shared" si="0"/>
        <v>578</v>
      </c>
      <c r="F79" s="53">
        <v>92</v>
      </c>
      <c r="G79" s="43">
        <v>281</v>
      </c>
      <c r="H79" s="45">
        <f t="shared" si="1"/>
        <v>373</v>
      </c>
      <c r="I79" s="45">
        <f t="shared" si="4"/>
        <v>161</v>
      </c>
      <c r="J79" s="45">
        <f t="shared" si="2"/>
        <v>790</v>
      </c>
      <c r="K79" s="44">
        <f t="shared" si="3"/>
        <v>951</v>
      </c>
      <c r="L79" s="53">
        <v>0</v>
      </c>
    </row>
    <row r="80" spans="1:12" s="15" customFormat="1" ht="12.75">
      <c r="A80" s="42" t="s">
        <v>73</v>
      </c>
      <c r="B80" s="53">
        <v>0</v>
      </c>
      <c r="C80" s="53">
        <v>0</v>
      </c>
      <c r="D80" s="43">
        <v>0</v>
      </c>
      <c r="E80" s="44">
        <f t="shared" si="0"/>
        <v>0</v>
      </c>
      <c r="F80" s="53">
        <v>43</v>
      </c>
      <c r="G80" s="43">
        <v>82</v>
      </c>
      <c r="H80" s="45">
        <f t="shared" si="1"/>
        <v>125</v>
      </c>
      <c r="I80" s="45">
        <f t="shared" si="4"/>
        <v>43</v>
      </c>
      <c r="J80" s="45">
        <f t="shared" si="2"/>
        <v>82</v>
      </c>
      <c r="K80" s="44">
        <f t="shared" si="3"/>
        <v>125</v>
      </c>
      <c r="L80" s="53">
        <v>25</v>
      </c>
    </row>
    <row r="81" spans="1:12" s="15" customFormat="1" ht="12.75">
      <c r="A81" s="42" t="s">
        <v>74</v>
      </c>
      <c r="B81" s="53">
        <v>467</v>
      </c>
      <c r="C81" s="53">
        <v>3797</v>
      </c>
      <c r="D81" s="43">
        <v>13279</v>
      </c>
      <c r="E81" s="44">
        <f t="shared" si="0"/>
        <v>17543</v>
      </c>
      <c r="F81" s="53">
        <v>1254</v>
      </c>
      <c r="G81" s="43">
        <v>6557</v>
      </c>
      <c r="H81" s="45">
        <f t="shared" si="1"/>
        <v>7811</v>
      </c>
      <c r="I81" s="45">
        <f t="shared" si="4"/>
        <v>5518</v>
      </c>
      <c r="J81" s="45">
        <f t="shared" si="2"/>
        <v>19836</v>
      </c>
      <c r="K81" s="44">
        <f t="shared" si="3"/>
        <v>25354</v>
      </c>
      <c r="L81" s="53">
        <v>617</v>
      </c>
    </row>
    <row r="82" spans="1:12" s="15" customFormat="1" ht="12.75">
      <c r="A82" s="42" t="s">
        <v>75</v>
      </c>
      <c r="B82" s="53">
        <v>5281</v>
      </c>
      <c r="C82" s="53">
        <v>197</v>
      </c>
      <c r="D82" s="43">
        <v>34844</v>
      </c>
      <c r="E82" s="44">
        <f t="shared" si="0"/>
        <v>40322</v>
      </c>
      <c r="F82" s="53">
        <v>501</v>
      </c>
      <c r="G82" s="43">
        <v>5049</v>
      </c>
      <c r="H82" s="45">
        <f t="shared" si="1"/>
        <v>5550</v>
      </c>
      <c r="I82" s="45">
        <f t="shared" si="4"/>
        <v>5979</v>
      </c>
      <c r="J82" s="45">
        <f t="shared" si="2"/>
        <v>39893</v>
      </c>
      <c r="K82" s="44">
        <f t="shared" si="3"/>
        <v>45872</v>
      </c>
      <c r="L82" s="53">
        <v>233</v>
      </c>
    </row>
    <row r="83" spans="1:12" s="46" customFormat="1" ht="12.75">
      <c r="A83" s="42" t="s">
        <v>76</v>
      </c>
      <c r="B83" s="53">
        <v>11697</v>
      </c>
      <c r="C83" s="53">
        <v>257</v>
      </c>
      <c r="D83" s="43">
        <v>71109</v>
      </c>
      <c r="E83" s="44">
        <f t="shared" si="0"/>
        <v>83063</v>
      </c>
      <c r="F83" s="53">
        <v>4397</v>
      </c>
      <c r="G83" s="43">
        <v>34986</v>
      </c>
      <c r="H83" s="45">
        <f t="shared" si="1"/>
        <v>39383</v>
      </c>
      <c r="I83" s="45">
        <f t="shared" si="4"/>
        <v>16351</v>
      </c>
      <c r="J83" s="45">
        <f t="shared" si="2"/>
        <v>106095</v>
      </c>
      <c r="K83" s="44">
        <f t="shared" si="3"/>
        <v>122446</v>
      </c>
      <c r="L83" s="53">
        <v>7210</v>
      </c>
    </row>
    <row r="84" spans="1:12" s="15" customFormat="1" ht="12.75">
      <c r="A84" s="42" t="s">
        <v>77</v>
      </c>
      <c r="B84" s="53">
        <v>1</v>
      </c>
      <c r="C84" s="53">
        <v>0</v>
      </c>
      <c r="D84" s="43">
        <v>82</v>
      </c>
      <c r="E84" s="44">
        <f t="shared" si="0"/>
        <v>83</v>
      </c>
      <c r="F84" s="53">
        <v>433</v>
      </c>
      <c r="G84" s="43">
        <v>2094</v>
      </c>
      <c r="H84" s="45">
        <f t="shared" si="1"/>
        <v>2527</v>
      </c>
      <c r="I84" s="45">
        <f t="shared" si="4"/>
        <v>434</v>
      </c>
      <c r="J84" s="45">
        <f t="shared" si="2"/>
        <v>2176</v>
      </c>
      <c r="K84" s="44">
        <f t="shared" si="3"/>
        <v>2610</v>
      </c>
      <c r="L84" s="53">
        <v>660</v>
      </c>
    </row>
    <row r="85" spans="1:12" s="15" customFormat="1" ht="12.75">
      <c r="A85" s="42" t="s">
        <v>78</v>
      </c>
      <c r="B85" s="53">
        <v>8</v>
      </c>
      <c r="C85" s="53">
        <v>0</v>
      </c>
      <c r="D85" s="43">
        <v>15</v>
      </c>
      <c r="E85" s="44">
        <f t="shared" si="0"/>
        <v>23</v>
      </c>
      <c r="F85" s="53">
        <v>13</v>
      </c>
      <c r="G85" s="43">
        <v>61</v>
      </c>
      <c r="H85" s="45">
        <f t="shared" si="1"/>
        <v>74</v>
      </c>
      <c r="I85" s="45">
        <f t="shared" si="4"/>
        <v>21</v>
      </c>
      <c r="J85" s="45">
        <f t="shared" si="2"/>
        <v>76</v>
      </c>
      <c r="K85" s="44">
        <f t="shared" si="3"/>
        <v>97</v>
      </c>
      <c r="L85" s="53">
        <v>41</v>
      </c>
    </row>
    <row r="86" spans="1:12" s="46" customFormat="1" ht="12.75">
      <c r="A86" s="42" t="s">
        <v>79</v>
      </c>
      <c r="B86" s="53">
        <v>3094</v>
      </c>
      <c r="C86" s="53">
        <v>7356</v>
      </c>
      <c r="D86" s="43">
        <v>40913</v>
      </c>
      <c r="E86" s="44">
        <f>SUM(B86:D86)</f>
        <v>51363</v>
      </c>
      <c r="F86" s="53">
        <v>46142</v>
      </c>
      <c r="G86" s="43">
        <v>170114</v>
      </c>
      <c r="H86" s="45">
        <f t="shared" si="1"/>
        <v>216256</v>
      </c>
      <c r="I86" s="45">
        <f t="shared" si="4"/>
        <v>56592</v>
      </c>
      <c r="J86" s="45">
        <f>SUM(D86+G86)</f>
        <v>211027</v>
      </c>
      <c r="K86" s="44">
        <f t="shared" si="3"/>
        <v>267619</v>
      </c>
      <c r="L86" s="53">
        <v>73705</v>
      </c>
    </row>
    <row r="87" spans="1:12" s="46" customFormat="1" ht="12.75">
      <c r="A87" s="42" t="s">
        <v>80</v>
      </c>
      <c r="B87" s="53">
        <v>626</v>
      </c>
      <c r="C87" s="53">
        <v>257</v>
      </c>
      <c r="D87" s="43">
        <v>3061</v>
      </c>
      <c r="E87" s="44">
        <f t="shared" si="0"/>
        <v>3944</v>
      </c>
      <c r="F87" s="53">
        <v>509</v>
      </c>
      <c r="G87" s="43">
        <v>2067</v>
      </c>
      <c r="H87" s="45">
        <f t="shared" si="1"/>
        <v>2576</v>
      </c>
      <c r="I87" s="45">
        <f t="shared" si="4"/>
        <v>1392</v>
      </c>
      <c r="J87" s="45">
        <f t="shared" si="2"/>
        <v>5128</v>
      </c>
      <c r="K87" s="44">
        <f t="shared" si="3"/>
        <v>6520</v>
      </c>
      <c r="L87" s="53">
        <v>908</v>
      </c>
    </row>
    <row r="88" spans="1:12" s="46" customFormat="1" ht="12.75">
      <c r="A88" s="42" t="s">
        <v>81</v>
      </c>
      <c r="B88" s="53">
        <v>6260</v>
      </c>
      <c r="C88" s="53">
        <v>25</v>
      </c>
      <c r="D88" s="43">
        <v>27374</v>
      </c>
      <c r="E88" s="44">
        <f t="shared" si="0"/>
        <v>33659</v>
      </c>
      <c r="F88" s="53">
        <v>1362</v>
      </c>
      <c r="G88" s="43">
        <v>7533</v>
      </c>
      <c r="H88" s="45">
        <f t="shared" si="1"/>
        <v>8895</v>
      </c>
      <c r="I88" s="45">
        <f t="shared" si="4"/>
        <v>7647</v>
      </c>
      <c r="J88" s="45">
        <f t="shared" si="2"/>
        <v>34907</v>
      </c>
      <c r="K88" s="44">
        <f t="shared" si="3"/>
        <v>42554</v>
      </c>
      <c r="L88" s="53">
        <v>7420</v>
      </c>
    </row>
    <row r="89" spans="1:12" s="15" customFormat="1" ht="12.75">
      <c r="A89" s="42" t="s">
        <v>82</v>
      </c>
      <c r="B89" s="53">
        <v>146</v>
      </c>
      <c r="C89" s="53">
        <v>4</v>
      </c>
      <c r="D89" s="43">
        <v>684</v>
      </c>
      <c r="E89" s="44">
        <f aca="true" t="shared" si="5" ref="E89:E119">SUM(B89:D89)</f>
        <v>834</v>
      </c>
      <c r="F89" s="53">
        <v>0</v>
      </c>
      <c r="G89" s="43">
        <v>32</v>
      </c>
      <c r="H89" s="45">
        <f aca="true" t="shared" si="6" ref="H89:H119">SUM(F89:G89)</f>
        <v>32</v>
      </c>
      <c r="I89" s="45">
        <f aca="true" t="shared" si="7" ref="I89:I119">SUM(B89+C89+F89)</f>
        <v>150</v>
      </c>
      <c r="J89" s="45">
        <f aca="true" t="shared" si="8" ref="J89:J119">SUM(D89+G89)</f>
        <v>716</v>
      </c>
      <c r="K89" s="44">
        <f aca="true" t="shared" si="9" ref="K89:K119">SUM(E89+H89)</f>
        <v>866</v>
      </c>
      <c r="L89" s="53">
        <v>0</v>
      </c>
    </row>
    <row r="90" spans="1:12" s="46" customFormat="1" ht="12.75">
      <c r="A90" s="42" t="s">
        <v>83</v>
      </c>
      <c r="B90" s="53">
        <v>23383</v>
      </c>
      <c r="C90" s="53">
        <v>12749</v>
      </c>
      <c r="D90" s="43">
        <v>144919</v>
      </c>
      <c r="E90" s="44">
        <f t="shared" si="5"/>
        <v>181051</v>
      </c>
      <c r="F90" s="53">
        <v>1802</v>
      </c>
      <c r="G90" s="43">
        <v>8775</v>
      </c>
      <c r="H90" s="45">
        <f t="shared" si="6"/>
        <v>10577</v>
      </c>
      <c r="I90" s="45">
        <f t="shared" si="7"/>
        <v>37934</v>
      </c>
      <c r="J90" s="45">
        <f t="shared" si="8"/>
        <v>153694</v>
      </c>
      <c r="K90" s="44">
        <f t="shared" si="9"/>
        <v>191628</v>
      </c>
      <c r="L90" s="53">
        <v>57050</v>
      </c>
    </row>
    <row r="91" spans="1:12" s="15" customFormat="1" ht="12.75">
      <c r="A91" s="42" t="s">
        <v>84</v>
      </c>
      <c r="B91" s="53">
        <v>35301</v>
      </c>
      <c r="C91" s="53">
        <v>0</v>
      </c>
      <c r="D91" s="43">
        <v>104641</v>
      </c>
      <c r="E91" s="44">
        <f t="shared" si="5"/>
        <v>139942</v>
      </c>
      <c r="F91" s="53">
        <v>6023</v>
      </c>
      <c r="G91" s="43">
        <v>22809</v>
      </c>
      <c r="H91" s="45">
        <f t="shared" si="6"/>
        <v>28832</v>
      </c>
      <c r="I91" s="45">
        <f t="shared" si="7"/>
        <v>41324</v>
      </c>
      <c r="J91" s="45">
        <f t="shared" si="8"/>
        <v>127450</v>
      </c>
      <c r="K91" s="44">
        <f t="shared" si="9"/>
        <v>168774</v>
      </c>
      <c r="L91" s="53">
        <v>180480</v>
      </c>
    </row>
    <row r="92" spans="1:21" s="47" customFormat="1" ht="12.75">
      <c r="A92" s="42" t="s">
        <v>85</v>
      </c>
      <c r="B92" s="53">
        <v>67048</v>
      </c>
      <c r="C92" s="53">
        <v>54</v>
      </c>
      <c r="D92" s="43">
        <v>219374</v>
      </c>
      <c r="E92" s="44">
        <f t="shared" si="5"/>
        <v>286476</v>
      </c>
      <c r="F92" s="53">
        <v>59</v>
      </c>
      <c r="G92" s="43">
        <v>328</v>
      </c>
      <c r="H92" s="45">
        <f t="shared" si="6"/>
        <v>387</v>
      </c>
      <c r="I92" s="45">
        <f t="shared" si="7"/>
        <v>67161</v>
      </c>
      <c r="J92" s="45">
        <f t="shared" si="8"/>
        <v>219702</v>
      </c>
      <c r="K92" s="44">
        <f t="shared" si="9"/>
        <v>286863</v>
      </c>
      <c r="L92" s="53">
        <v>2798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3">
        <v>60381</v>
      </c>
      <c r="C93" s="53">
        <v>7861</v>
      </c>
      <c r="D93" s="43">
        <v>324246</v>
      </c>
      <c r="E93" s="44">
        <f t="shared" si="5"/>
        <v>392488</v>
      </c>
      <c r="F93" s="53">
        <v>34096</v>
      </c>
      <c r="G93" s="43">
        <v>130122</v>
      </c>
      <c r="H93" s="45">
        <f t="shared" si="6"/>
        <v>164218</v>
      </c>
      <c r="I93" s="45">
        <f t="shared" si="7"/>
        <v>102338</v>
      </c>
      <c r="J93" s="45">
        <f t="shared" si="8"/>
        <v>454368</v>
      </c>
      <c r="K93" s="44">
        <f t="shared" si="9"/>
        <v>556706</v>
      </c>
      <c r="L93" s="53">
        <v>345087</v>
      </c>
    </row>
    <row r="94" spans="1:12" s="15" customFormat="1" ht="12.75" customHeight="1">
      <c r="A94" s="42" t="s">
        <v>87</v>
      </c>
      <c r="B94" s="53">
        <v>2</v>
      </c>
      <c r="C94" s="53">
        <v>168</v>
      </c>
      <c r="D94" s="43">
        <v>579</v>
      </c>
      <c r="E94" s="44">
        <f t="shared" si="5"/>
        <v>749</v>
      </c>
      <c r="F94" s="53">
        <v>195</v>
      </c>
      <c r="G94" s="43">
        <v>763</v>
      </c>
      <c r="H94" s="45">
        <f t="shared" si="6"/>
        <v>958</v>
      </c>
      <c r="I94" s="45">
        <f t="shared" si="7"/>
        <v>365</v>
      </c>
      <c r="J94" s="45">
        <f t="shared" si="8"/>
        <v>1342</v>
      </c>
      <c r="K94" s="44">
        <f t="shared" si="9"/>
        <v>1707</v>
      </c>
      <c r="L94" s="53">
        <v>0</v>
      </c>
    </row>
    <row r="95" spans="1:12" s="46" customFormat="1" ht="12.75">
      <c r="A95" s="42" t="s">
        <v>88</v>
      </c>
      <c r="B95" s="53">
        <v>36136</v>
      </c>
      <c r="C95" s="53">
        <v>723</v>
      </c>
      <c r="D95" s="43">
        <v>161955</v>
      </c>
      <c r="E95" s="44">
        <f t="shared" si="5"/>
        <v>198814</v>
      </c>
      <c r="F95" s="53">
        <v>9830</v>
      </c>
      <c r="G95" s="43">
        <v>48461</v>
      </c>
      <c r="H95" s="45">
        <f t="shared" si="6"/>
        <v>58291</v>
      </c>
      <c r="I95" s="45">
        <f t="shared" si="7"/>
        <v>46689</v>
      </c>
      <c r="J95" s="45">
        <f t="shared" si="8"/>
        <v>210416</v>
      </c>
      <c r="K95" s="44">
        <f t="shared" si="9"/>
        <v>257105</v>
      </c>
      <c r="L95" s="53">
        <v>400376</v>
      </c>
    </row>
    <row r="96" spans="1:12" s="46" customFormat="1" ht="12.75">
      <c r="A96" s="42" t="s">
        <v>89</v>
      </c>
      <c r="B96" s="53">
        <v>358</v>
      </c>
      <c r="C96" s="53">
        <v>0</v>
      </c>
      <c r="D96" s="43">
        <v>1725</v>
      </c>
      <c r="E96" s="44">
        <f t="shared" si="5"/>
        <v>2083</v>
      </c>
      <c r="F96" s="53">
        <v>0</v>
      </c>
      <c r="G96" s="43">
        <v>24</v>
      </c>
      <c r="H96" s="45">
        <f t="shared" si="6"/>
        <v>24</v>
      </c>
      <c r="I96" s="45">
        <f t="shared" si="7"/>
        <v>358</v>
      </c>
      <c r="J96" s="45">
        <f t="shared" si="8"/>
        <v>1749</v>
      </c>
      <c r="K96" s="44">
        <f t="shared" si="9"/>
        <v>2107</v>
      </c>
      <c r="L96" s="53">
        <v>0</v>
      </c>
    </row>
    <row r="97" spans="1:12" s="15" customFormat="1" ht="12.75">
      <c r="A97" s="42" t="s">
        <v>90</v>
      </c>
      <c r="B97" s="53">
        <v>14644</v>
      </c>
      <c r="C97" s="53">
        <v>983</v>
      </c>
      <c r="D97" s="43">
        <v>34491</v>
      </c>
      <c r="E97" s="44">
        <f t="shared" si="5"/>
        <v>50118</v>
      </c>
      <c r="F97" s="53">
        <v>1569</v>
      </c>
      <c r="G97" s="43">
        <v>2715</v>
      </c>
      <c r="H97" s="45">
        <f t="shared" si="6"/>
        <v>4284</v>
      </c>
      <c r="I97" s="45">
        <f t="shared" si="7"/>
        <v>17196</v>
      </c>
      <c r="J97" s="45">
        <f t="shared" si="8"/>
        <v>37206</v>
      </c>
      <c r="K97" s="44">
        <f t="shared" si="9"/>
        <v>54402</v>
      </c>
      <c r="L97" s="53">
        <v>8</v>
      </c>
    </row>
    <row r="98" spans="1:12" s="46" customFormat="1" ht="12.75">
      <c r="A98" s="42" t="s">
        <v>91</v>
      </c>
      <c r="B98" s="53">
        <v>832</v>
      </c>
      <c r="C98" s="53">
        <v>377</v>
      </c>
      <c r="D98" s="43">
        <v>3118</v>
      </c>
      <c r="E98" s="44">
        <f t="shared" si="5"/>
        <v>4327</v>
      </c>
      <c r="F98" s="53">
        <v>153</v>
      </c>
      <c r="G98" s="43">
        <v>957</v>
      </c>
      <c r="H98" s="45">
        <f t="shared" si="6"/>
        <v>1110</v>
      </c>
      <c r="I98" s="45">
        <f t="shared" si="7"/>
        <v>1362</v>
      </c>
      <c r="J98" s="45">
        <f t="shared" si="8"/>
        <v>4075</v>
      </c>
      <c r="K98" s="44">
        <f t="shared" si="9"/>
        <v>5437</v>
      </c>
      <c r="L98" s="53">
        <v>21</v>
      </c>
    </row>
    <row r="99" spans="1:12" s="46" customFormat="1" ht="12.75">
      <c r="A99" s="42" t="s">
        <v>92</v>
      </c>
      <c r="B99" s="53">
        <v>322</v>
      </c>
      <c r="C99" s="53">
        <v>113</v>
      </c>
      <c r="D99" s="43">
        <v>1635</v>
      </c>
      <c r="E99" s="44">
        <f t="shared" si="5"/>
        <v>2070</v>
      </c>
      <c r="F99" s="53">
        <v>169</v>
      </c>
      <c r="G99" s="43">
        <v>644</v>
      </c>
      <c r="H99" s="45">
        <f t="shared" si="6"/>
        <v>813</v>
      </c>
      <c r="I99" s="45">
        <f t="shared" si="7"/>
        <v>604</v>
      </c>
      <c r="J99" s="45">
        <f t="shared" si="8"/>
        <v>2279</v>
      </c>
      <c r="K99" s="44">
        <f t="shared" si="9"/>
        <v>2883</v>
      </c>
      <c r="L99" s="53">
        <v>1109</v>
      </c>
    </row>
    <row r="100" spans="1:12" s="46" customFormat="1" ht="12.75">
      <c r="A100" s="42" t="s">
        <v>93</v>
      </c>
      <c r="B100" s="53">
        <v>3</v>
      </c>
      <c r="C100" s="53">
        <v>0</v>
      </c>
      <c r="D100" s="43">
        <v>8</v>
      </c>
      <c r="E100" s="44">
        <f t="shared" si="5"/>
        <v>11</v>
      </c>
      <c r="F100" s="53">
        <v>2260</v>
      </c>
      <c r="G100" s="43">
        <v>12702</v>
      </c>
      <c r="H100" s="45">
        <f t="shared" si="6"/>
        <v>14962</v>
      </c>
      <c r="I100" s="45">
        <f t="shared" si="7"/>
        <v>2263</v>
      </c>
      <c r="J100" s="45">
        <f t="shared" si="8"/>
        <v>12710</v>
      </c>
      <c r="K100" s="44">
        <f t="shared" si="9"/>
        <v>14973</v>
      </c>
      <c r="L100" s="53">
        <v>29443</v>
      </c>
    </row>
    <row r="101" spans="1:12" s="15" customFormat="1" ht="12.75">
      <c r="A101" s="42" t="s">
        <v>94</v>
      </c>
      <c r="B101" s="53">
        <v>903</v>
      </c>
      <c r="C101" s="53">
        <v>8</v>
      </c>
      <c r="D101" s="43">
        <v>2954</v>
      </c>
      <c r="E101" s="44">
        <f t="shared" si="5"/>
        <v>3865</v>
      </c>
      <c r="F101" s="53">
        <v>33264</v>
      </c>
      <c r="G101" s="43">
        <v>130156</v>
      </c>
      <c r="H101" s="45">
        <f t="shared" si="6"/>
        <v>163420</v>
      </c>
      <c r="I101" s="45">
        <f t="shared" si="7"/>
        <v>34175</v>
      </c>
      <c r="J101" s="45">
        <f t="shared" si="8"/>
        <v>133110</v>
      </c>
      <c r="K101" s="44">
        <f t="shared" si="9"/>
        <v>167285</v>
      </c>
      <c r="L101" s="53">
        <v>100949</v>
      </c>
    </row>
    <row r="102" spans="1:12" s="46" customFormat="1" ht="12.75">
      <c r="A102" s="42" t="s">
        <v>95</v>
      </c>
      <c r="B102" s="53">
        <v>18707</v>
      </c>
      <c r="C102" s="53">
        <v>0</v>
      </c>
      <c r="D102" s="43">
        <v>89821</v>
      </c>
      <c r="E102" s="44">
        <f t="shared" si="5"/>
        <v>108528</v>
      </c>
      <c r="F102" s="53">
        <v>260</v>
      </c>
      <c r="G102" s="43">
        <v>1562</v>
      </c>
      <c r="H102" s="45">
        <f t="shared" si="6"/>
        <v>1822</v>
      </c>
      <c r="I102" s="45">
        <f t="shared" si="7"/>
        <v>18967</v>
      </c>
      <c r="J102" s="45">
        <f t="shared" si="8"/>
        <v>91383</v>
      </c>
      <c r="K102" s="44">
        <f t="shared" si="9"/>
        <v>110350</v>
      </c>
      <c r="L102" s="53">
        <v>810</v>
      </c>
    </row>
    <row r="103" spans="1:12" s="15" customFormat="1" ht="12.75">
      <c r="A103" s="42" t="s">
        <v>96</v>
      </c>
      <c r="B103" s="53">
        <v>403</v>
      </c>
      <c r="C103" s="53">
        <v>79</v>
      </c>
      <c r="D103" s="43">
        <v>1961</v>
      </c>
      <c r="E103" s="44">
        <f t="shared" si="5"/>
        <v>2443</v>
      </c>
      <c r="F103" s="53">
        <v>81755</v>
      </c>
      <c r="G103" s="43">
        <v>300066</v>
      </c>
      <c r="H103" s="45">
        <f t="shared" si="6"/>
        <v>381821</v>
      </c>
      <c r="I103" s="45">
        <f t="shared" si="7"/>
        <v>82237</v>
      </c>
      <c r="J103" s="45">
        <f t="shared" si="8"/>
        <v>302027</v>
      </c>
      <c r="K103" s="44">
        <f t="shared" si="9"/>
        <v>384264</v>
      </c>
      <c r="L103" s="53">
        <v>101863</v>
      </c>
    </row>
    <row r="104" spans="1:12" s="15" customFormat="1" ht="12.75">
      <c r="A104" s="42" t="s">
        <v>97</v>
      </c>
      <c r="B104" s="53">
        <v>113</v>
      </c>
      <c r="C104" s="53">
        <v>0</v>
      </c>
      <c r="D104" s="43">
        <v>297</v>
      </c>
      <c r="E104" s="44">
        <f t="shared" si="5"/>
        <v>410</v>
      </c>
      <c r="F104" s="53">
        <v>47</v>
      </c>
      <c r="G104" s="43">
        <v>189</v>
      </c>
      <c r="H104" s="45">
        <f t="shared" si="6"/>
        <v>236</v>
      </c>
      <c r="I104" s="45">
        <f t="shared" si="7"/>
        <v>160</v>
      </c>
      <c r="J104" s="45">
        <f t="shared" si="8"/>
        <v>486</v>
      </c>
      <c r="K104" s="44">
        <f t="shared" si="9"/>
        <v>646</v>
      </c>
      <c r="L104" s="53">
        <v>0</v>
      </c>
    </row>
    <row r="105" spans="1:12" s="15" customFormat="1" ht="12.75">
      <c r="A105" s="42" t="s">
        <v>98</v>
      </c>
      <c r="B105" s="53">
        <v>8615</v>
      </c>
      <c r="C105" s="53">
        <v>5025</v>
      </c>
      <c r="D105" s="43">
        <v>59290</v>
      </c>
      <c r="E105" s="44">
        <f t="shared" si="5"/>
        <v>72930</v>
      </c>
      <c r="F105" s="53">
        <v>2480</v>
      </c>
      <c r="G105" s="43">
        <v>9622</v>
      </c>
      <c r="H105" s="45">
        <f t="shared" si="6"/>
        <v>12102</v>
      </c>
      <c r="I105" s="45">
        <f t="shared" si="7"/>
        <v>16120</v>
      </c>
      <c r="J105" s="45">
        <f t="shared" si="8"/>
        <v>68912</v>
      </c>
      <c r="K105" s="44">
        <f t="shared" si="9"/>
        <v>85032</v>
      </c>
      <c r="L105" s="53">
        <v>9984</v>
      </c>
    </row>
    <row r="106" spans="1:12" s="15" customFormat="1" ht="12.75">
      <c r="A106" s="42" t="s">
        <v>99</v>
      </c>
      <c r="B106" s="53">
        <v>1318</v>
      </c>
      <c r="C106" s="53">
        <v>764</v>
      </c>
      <c r="D106" s="43">
        <v>10329</v>
      </c>
      <c r="E106" s="44">
        <f t="shared" si="5"/>
        <v>12411</v>
      </c>
      <c r="F106" s="53">
        <v>1253</v>
      </c>
      <c r="G106" s="43">
        <v>5712</v>
      </c>
      <c r="H106" s="45">
        <f t="shared" si="6"/>
        <v>6965</v>
      </c>
      <c r="I106" s="45">
        <f t="shared" si="7"/>
        <v>3335</v>
      </c>
      <c r="J106" s="45">
        <f t="shared" si="8"/>
        <v>16041</v>
      </c>
      <c r="K106" s="44">
        <f t="shared" si="9"/>
        <v>19376</v>
      </c>
      <c r="L106" s="53">
        <v>29585</v>
      </c>
    </row>
    <row r="107" spans="1:12" s="46" customFormat="1" ht="12.75">
      <c r="A107" s="42" t="s">
        <v>100</v>
      </c>
      <c r="B107" s="53">
        <v>26419</v>
      </c>
      <c r="C107" s="53">
        <v>20625</v>
      </c>
      <c r="D107" s="43">
        <v>278605</v>
      </c>
      <c r="E107" s="44">
        <f t="shared" si="5"/>
        <v>325649</v>
      </c>
      <c r="F107" s="53">
        <v>5818</v>
      </c>
      <c r="G107" s="43">
        <v>27676</v>
      </c>
      <c r="H107" s="45">
        <f t="shared" si="6"/>
        <v>33494</v>
      </c>
      <c r="I107" s="45">
        <f t="shared" si="7"/>
        <v>52862</v>
      </c>
      <c r="J107" s="45">
        <f t="shared" si="8"/>
        <v>306281</v>
      </c>
      <c r="K107" s="44">
        <f t="shared" si="9"/>
        <v>359143</v>
      </c>
      <c r="L107" s="53">
        <v>112357</v>
      </c>
    </row>
    <row r="108" spans="1:12" s="46" customFormat="1" ht="12.75">
      <c r="A108" s="42" t="s">
        <v>101</v>
      </c>
      <c r="B108" s="53">
        <v>56792</v>
      </c>
      <c r="C108" s="53">
        <v>14229</v>
      </c>
      <c r="D108" s="43">
        <v>422893</v>
      </c>
      <c r="E108" s="44">
        <f t="shared" si="5"/>
        <v>493914</v>
      </c>
      <c r="F108" s="53">
        <v>5188</v>
      </c>
      <c r="G108" s="43">
        <v>26924</v>
      </c>
      <c r="H108" s="45">
        <f t="shared" si="6"/>
        <v>32112</v>
      </c>
      <c r="I108" s="45">
        <f t="shared" si="7"/>
        <v>76209</v>
      </c>
      <c r="J108" s="45">
        <f t="shared" si="8"/>
        <v>449817</v>
      </c>
      <c r="K108" s="44">
        <f t="shared" si="9"/>
        <v>526026</v>
      </c>
      <c r="L108" s="53">
        <v>206363</v>
      </c>
    </row>
    <row r="109" spans="1:12" s="46" customFormat="1" ht="11.25" customHeight="1">
      <c r="A109" s="42" t="s">
        <v>102</v>
      </c>
      <c r="B109" s="53">
        <v>986</v>
      </c>
      <c r="C109" s="53">
        <v>1027</v>
      </c>
      <c r="D109" s="43">
        <v>16387</v>
      </c>
      <c r="E109" s="44">
        <f t="shared" si="5"/>
        <v>18400</v>
      </c>
      <c r="F109" s="53">
        <v>1316</v>
      </c>
      <c r="G109" s="43">
        <v>4185</v>
      </c>
      <c r="H109" s="45">
        <f t="shared" si="6"/>
        <v>5501</v>
      </c>
      <c r="I109" s="45">
        <f t="shared" si="7"/>
        <v>3329</v>
      </c>
      <c r="J109" s="45">
        <f t="shared" si="8"/>
        <v>20572</v>
      </c>
      <c r="K109" s="44">
        <f t="shared" si="9"/>
        <v>23901</v>
      </c>
      <c r="L109" s="53">
        <v>0</v>
      </c>
    </row>
    <row r="110" spans="1:12" s="46" customFormat="1" ht="12.75">
      <c r="A110" s="42" t="s">
        <v>103</v>
      </c>
      <c r="B110" s="53">
        <v>542</v>
      </c>
      <c r="C110" s="53">
        <v>300</v>
      </c>
      <c r="D110" s="43">
        <v>2893</v>
      </c>
      <c r="E110" s="44">
        <f t="shared" si="5"/>
        <v>3735</v>
      </c>
      <c r="F110" s="53">
        <v>410</v>
      </c>
      <c r="G110" s="43">
        <v>2056</v>
      </c>
      <c r="H110" s="45">
        <f t="shared" si="6"/>
        <v>2466</v>
      </c>
      <c r="I110" s="45">
        <f t="shared" si="7"/>
        <v>1252</v>
      </c>
      <c r="J110" s="45">
        <f t="shared" si="8"/>
        <v>4949</v>
      </c>
      <c r="K110" s="44">
        <f t="shared" si="9"/>
        <v>6201</v>
      </c>
      <c r="L110" s="53">
        <v>4</v>
      </c>
    </row>
    <row r="111" spans="1:12" s="15" customFormat="1" ht="12.75">
      <c r="A111" s="42" t="s">
        <v>104</v>
      </c>
      <c r="B111" s="53">
        <v>37</v>
      </c>
      <c r="C111" s="53">
        <v>0</v>
      </c>
      <c r="D111" s="43">
        <v>1025</v>
      </c>
      <c r="E111" s="44">
        <f t="shared" si="5"/>
        <v>1062</v>
      </c>
      <c r="F111" s="53">
        <v>328</v>
      </c>
      <c r="G111" s="43">
        <v>453</v>
      </c>
      <c r="H111" s="45">
        <f t="shared" si="6"/>
        <v>781</v>
      </c>
      <c r="I111" s="45">
        <f t="shared" si="7"/>
        <v>365</v>
      </c>
      <c r="J111" s="45">
        <f t="shared" si="8"/>
        <v>1478</v>
      </c>
      <c r="K111" s="44">
        <f t="shared" si="9"/>
        <v>1843</v>
      </c>
      <c r="L111" s="53">
        <v>361</v>
      </c>
    </row>
    <row r="112" spans="1:12" s="46" customFormat="1" ht="12.75">
      <c r="A112" s="42" t="s">
        <v>105</v>
      </c>
      <c r="B112" s="53">
        <v>0</v>
      </c>
      <c r="C112" s="53">
        <v>0</v>
      </c>
      <c r="D112" s="43">
        <v>12</v>
      </c>
      <c r="E112" s="44">
        <f t="shared" si="5"/>
        <v>12</v>
      </c>
      <c r="F112" s="53">
        <v>0</v>
      </c>
      <c r="G112" s="43">
        <v>0</v>
      </c>
      <c r="H112" s="45">
        <f t="shared" si="6"/>
        <v>0</v>
      </c>
      <c r="I112" s="45">
        <f t="shared" si="7"/>
        <v>0</v>
      </c>
      <c r="J112" s="45">
        <f t="shared" si="8"/>
        <v>12</v>
      </c>
      <c r="K112" s="44">
        <f t="shared" si="9"/>
        <v>12</v>
      </c>
      <c r="L112" s="53">
        <v>9</v>
      </c>
    </row>
    <row r="113" spans="1:12" s="15" customFormat="1" ht="12.75">
      <c r="A113" s="42" t="s">
        <v>106</v>
      </c>
      <c r="B113" s="53">
        <v>11277</v>
      </c>
      <c r="C113" s="53">
        <v>190</v>
      </c>
      <c r="D113" s="43">
        <v>43957</v>
      </c>
      <c r="E113" s="44">
        <f t="shared" si="5"/>
        <v>55424</v>
      </c>
      <c r="F113" s="53">
        <v>14991</v>
      </c>
      <c r="G113" s="43">
        <v>6483</v>
      </c>
      <c r="H113" s="45">
        <f t="shared" si="6"/>
        <v>21474</v>
      </c>
      <c r="I113" s="45">
        <f t="shared" si="7"/>
        <v>26458</v>
      </c>
      <c r="J113" s="45">
        <f t="shared" si="8"/>
        <v>50440</v>
      </c>
      <c r="K113" s="44">
        <f t="shared" si="9"/>
        <v>76898</v>
      </c>
      <c r="L113" s="53">
        <v>25478</v>
      </c>
    </row>
    <row r="114" spans="1:12" s="15" customFormat="1" ht="12.75">
      <c r="A114" s="42" t="s">
        <v>107</v>
      </c>
      <c r="B114" s="53">
        <v>0</v>
      </c>
      <c r="C114" s="53">
        <v>0</v>
      </c>
      <c r="D114" s="43">
        <v>1</v>
      </c>
      <c r="E114" s="44">
        <f t="shared" si="5"/>
        <v>1</v>
      </c>
      <c r="F114" s="53">
        <v>39</v>
      </c>
      <c r="G114" s="43">
        <v>0</v>
      </c>
      <c r="H114" s="45">
        <f t="shared" si="6"/>
        <v>39</v>
      </c>
      <c r="I114" s="45">
        <f t="shared" si="7"/>
        <v>39</v>
      </c>
      <c r="J114" s="45">
        <f t="shared" si="8"/>
        <v>1</v>
      </c>
      <c r="K114" s="44">
        <f t="shared" si="9"/>
        <v>40</v>
      </c>
      <c r="L114" s="53">
        <v>0</v>
      </c>
    </row>
    <row r="115" spans="1:12" s="15" customFormat="1" ht="12.75">
      <c r="A115" s="42" t="s">
        <v>108</v>
      </c>
      <c r="B115" s="53">
        <v>1</v>
      </c>
      <c r="C115" s="53">
        <v>0</v>
      </c>
      <c r="D115" s="43">
        <v>9</v>
      </c>
      <c r="E115" s="44">
        <f t="shared" si="5"/>
        <v>10</v>
      </c>
      <c r="F115" s="53">
        <v>4165</v>
      </c>
      <c r="G115" s="43">
        <v>15540</v>
      </c>
      <c r="H115" s="45">
        <f t="shared" si="6"/>
        <v>19705</v>
      </c>
      <c r="I115" s="45">
        <f t="shared" si="7"/>
        <v>4166</v>
      </c>
      <c r="J115" s="45">
        <f t="shared" si="8"/>
        <v>15549</v>
      </c>
      <c r="K115" s="44">
        <f t="shared" si="9"/>
        <v>19715</v>
      </c>
      <c r="L115" s="53">
        <v>4265</v>
      </c>
    </row>
    <row r="116" spans="1:12" s="46" customFormat="1" ht="12.75">
      <c r="A116" s="42" t="s">
        <v>109</v>
      </c>
      <c r="B116" s="53">
        <v>1295</v>
      </c>
      <c r="C116" s="53">
        <v>1754</v>
      </c>
      <c r="D116" s="43">
        <v>10823</v>
      </c>
      <c r="E116" s="44">
        <f t="shared" si="5"/>
        <v>13872</v>
      </c>
      <c r="F116" s="53">
        <v>1214</v>
      </c>
      <c r="G116" s="43">
        <v>5084</v>
      </c>
      <c r="H116" s="45">
        <f t="shared" si="6"/>
        <v>6298</v>
      </c>
      <c r="I116" s="45">
        <f t="shared" si="7"/>
        <v>4263</v>
      </c>
      <c r="J116" s="45">
        <f t="shared" si="8"/>
        <v>15907</v>
      </c>
      <c r="K116" s="44">
        <f t="shared" si="9"/>
        <v>20170</v>
      </c>
      <c r="L116" s="53">
        <v>8793</v>
      </c>
    </row>
    <row r="117" spans="1:12" s="15" customFormat="1" ht="12.75">
      <c r="A117" s="38" t="s">
        <v>110</v>
      </c>
      <c r="B117" s="53">
        <v>2266</v>
      </c>
      <c r="C117" s="53">
        <v>0</v>
      </c>
      <c r="D117" s="39">
        <v>6088</v>
      </c>
      <c r="E117" s="40">
        <f t="shared" si="5"/>
        <v>8354</v>
      </c>
      <c r="F117" s="53">
        <v>661</v>
      </c>
      <c r="G117" s="39">
        <v>3573</v>
      </c>
      <c r="H117" s="41">
        <f t="shared" si="6"/>
        <v>4234</v>
      </c>
      <c r="I117" s="41">
        <f t="shared" si="7"/>
        <v>2927</v>
      </c>
      <c r="J117" s="41">
        <f t="shared" si="8"/>
        <v>9661</v>
      </c>
      <c r="K117" s="40">
        <f t="shared" si="9"/>
        <v>12588</v>
      </c>
      <c r="L117" s="53">
        <v>5259</v>
      </c>
    </row>
    <row r="118" spans="1:12" s="15" customFormat="1" ht="12.75">
      <c r="A118" s="38" t="s">
        <v>111</v>
      </c>
      <c r="B118" s="53">
        <v>1397</v>
      </c>
      <c r="C118" s="53">
        <v>628</v>
      </c>
      <c r="D118" s="39">
        <v>8750</v>
      </c>
      <c r="E118" s="40">
        <f t="shared" si="5"/>
        <v>10775</v>
      </c>
      <c r="F118" s="53">
        <v>7724</v>
      </c>
      <c r="G118" s="39">
        <v>47310</v>
      </c>
      <c r="H118" s="41">
        <f t="shared" si="6"/>
        <v>55034</v>
      </c>
      <c r="I118" s="41">
        <f t="shared" si="7"/>
        <v>9749</v>
      </c>
      <c r="J118" s="41">
        <f t="shared" si="8"/>
        <v>56060</v>
      </c>
      <c r="K118" s="40">
        <f t="shared" si="9"/>
        <v>65809</v>
      </c>
      <c r="L118" s="53">
        <v>13437</v>
      </c>
    </row>
    <row r="119" spans="1:12" s="46" customFormat="1" ht="9.75" customHeight="1">
      <c r="A119" s="42" t="s">
        <v>112</v>
      </c>
      <c r="B119" s="53">
        <v>2270</v>
      </c>
      <c r="C119" s="53">
        <v>0</v>
      </c>
      <c r="D119" s="43">
        <v>2287</v>
      </c>
      <c r="E119" s="44">
        <f t="shared" si="5"/>
        <v>4557</v>
      </c>
      <c r="F119" s="53">
        <v>196</v>
      </c>
      <c r="G119" s="43">
        <v>1772</v>
      </c>
      <c r="H119" s="45">
        <f t="shared" si="6"/>
        <v>1968</v>
      </c>
      <c r="I119" s="41">
        <f t="shared" si="7"/>
        <v>2466</v>
      </c>
      <c r="J119" s="45">
        <f t="shared" si="8"/>
        <v>4059</v>
      </c>
      <c r="K119" s="44">
        <f t="shared" si="9"/>
        <v>6525</v>
      </c>
      <c r="L119" s="53">
        <v>781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62" t="s">
        <v>113</v>
      </c>
      <c r="B122" s="63">
        <f>SUM(B24:B119)</f>
        <v>1469187</v>
      </c>
      <c r="C122" s="63">
        <f>SUM(C24:C119)</f>
        <v>377489</v>
      </c>
      <c r="D122" s="63">
        <f aca="true" t="shared" si="10" ref="D122:L122">SUM(D24:D119)</f>
        <v>7490975</v>
      </c>
      <c r="E122" s="63">
        <f t="shared" si="10"/>
        <v>9337651</v>
      </c>
      <c r="F122" s="64">
        <f t="shared" si="10"/>
        <v>631390</v>
      </c>
      <c r="G122" s="63">
        <f t="shared" si="10"/>
        <v>2165599</v>
      </c>
      <c r="H122" s="63">
        <f t="shared" si="10"/>
        <v>2796989</v>
      </c>
      <c r="I122" s="63">
        <f t="shared" si="10"/>
        <v>2478066</v>
      </c>
      <c r="J122" s="63">
        <f>D122+G122</f>
        <v>9656574</v>
      </c>
      <c r="K122" s="63">
        <f>E122+H122</f>
        <v>12134640</v>
      </c>
      <c r="L122" s="64">
        <f t="shared" si="10"/>
        <v>6267675</v>
      </c>
    </row>
    <row r="123" spans="1:12" ht="13.5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9"/>
    </row>
    <row r="124" spans="1:12" ht="13.5" customHeight="1">
      <c r="A124" s="6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66"/>
    </row>
    <row r="125" spans="1:12" ht="9.75">
      <c r="A125" s="67" t="s">
        <v>114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8"/>
    </row>
    <row r="126" spans="1:12" ht="9.75">
      <c r="A126" s="65" t="s">
        <v>115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66"/>
    </row>
    <row r="127" spans="1:21" s="52" customFormat="1" ht="9.75">
      <c r="A127" s="69" t="s">
        <v>116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70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12" ht="9.75">
      <c r="A128" s="71" t="s">
        <v>120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72"/>
    </row>
    <row r="129" spans="1:12" ht="9.75">
      <c r="A129" s="73" t="s">
        <v>118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72"/>
    </row>
    <row r="130" spans="1:12" ht="9.75">
      <c r="A130" s="28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7"/>
    </row>
  </sheetData>
  <sheetProtection selectLockedCells="1" selectUnlockedCells="1"/>
  <mergeCells count="15">
    <mergeCell ref="A1:L1"/>
    <mergeCell ref="F2:G2"/>
    <mergeCell ref="A5:L5"/>
    <mergeCell ref="A7:L7"/>
    <mergeCell ref="A9:L9"/>
    <mergeCell ref="A12:L12"/>
    <mergeCell ref="A14:L14"/>
    <mergeCell ref="A15:L15"/>
    <mergeCell ref="A128:L128"/>
    <mergeCell ref="A129:L129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2017-03-10T10:30:41Z</dcterms:modified>
  <cp:category/>
  <cp:version/>
  <cp:contentType/>
  <cp:contentStatus/>
</cp:coreProperties>
</file>