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<sst xmlns="http://schemas.openxmlformats.org/spreadsheetml/2006/main" count="132" uniqueCount="126">
  <si>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</si>
  <si>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</si>
  <si>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</si>
  <si>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</si>
  <si>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</si>
  <si>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</si>
  <si>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</si>
  <si>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</si>
  <si>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</si>
  <si>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</si>
  <si>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</si>
  <si>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</si>
  <si>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</si>
  <si>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</si>
  <si>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</si>
  <si>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</si>
  <si>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</si>
  <si>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</si>
  <si>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</si>
  <si>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</si>
  <si>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</si>
  <si>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</si>
  <si>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</si>
  <si>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</si>
  <si>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</si>
  <si>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</si>
  <si>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</si>
  <si>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</si>
  <si>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</si>
  <si>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</si>
  <si>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</si>
  <si>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</si>
  <si>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</si>
  <si>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</si>
  <si>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</si>
  <si>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</si>
  <si>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</si>
  <si>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</si>
  <si>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</si>
  <si>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</si>
  <si>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</si>
  <si>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</si>
  <si>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</si>
  <si>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</si>
  <si>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</si>
  <si>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</si>
  <si>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</si>
  <si>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</si>
  <si>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</si>
  <si>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</si>
  <si>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</si>
  <si>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</si>
  <si>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</si>
  <si>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</si>
  <si>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</si>
  <si>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</si>
  <si>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</si>
  <si>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</si>
  <si>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</si>
  <si>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</si>
  <si>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</si>
  <si>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</si>
  <si>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</si>
  <si>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</si>
  <si>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</si>
  <si>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</si>
  <si>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</si>
  <si>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</si>
  <si>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</si>
  <si>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</si>
  <si>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</si>
  <si>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</si>
  <si>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</si>
  <si>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</si>
  <si>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</si>
  <si>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</si>
  <si>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</si>
  <si>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</si>
  <si>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</si>
  <si>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</si>
  <si>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</si>
  <si>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</si>
  <si>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</si>
  <si>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</si>
  <si>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</si>
  <si>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</si>
  <si>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</si>
  <si>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</si>
  <si>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</si>
  <si>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</si>
  <si>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</si>
  <si>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</si>
  <si>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</si>
  <si>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</si>
  <si>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</si>
  <si>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</si>
  <si>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</si>
  <si>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</si>
  <si>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</si>
  <si>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</si>
  <si>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</si>
  <si>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</si>
  <si>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</si>
  <si>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</si>
  <si>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</si>
  <si>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</si>
  <si>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</si>
  <si>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</si>
  <si>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</si>
  <si>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</si>
  <si>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</si>
  <si>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</si>
  <si>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</si>
  <si>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</si>
  <si>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</si>
  <si>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</si>
  <si>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</si>
  <si>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</si>
  <si>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</si>
  <si>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</si>
  <si>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</si>
  <si>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L'ÉCONOMIE</t>
  </si>
  <si>
    <t>ET DES FINANCES</t>
  </si>
  <si>
    <t>MOIS DE SEPTEMBRE</t>
  </si>
  <si>
    <t>SEPTEMBRE</t>
  </si>
  <si>
    <t>CAMPAGNE 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</si>
</sst>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defaultGridColor="0" colorId="46" workbookViewId="0" topLeftCell="A101">
      <selection activeCell="N25" sqref="N2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122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63" t="s">
        <v>7</v>
      </c>
      <c r="C20" s="63"/>
      <c r="D20" s="63"/>
      <c r="E20" s="63"/>
      <c r="F20" s="63" t="s">
        <v>8</v>
      </c>
      <c r="G20" s="63"/>
      <c r="H20" s="63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64" t="s">
        <v>14</v>
      </c>
      <c r="G21" s="64"/>
      <c r="H21" s="64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61" t="s">
        <v>124</v>
      </c>
      <c r="C22" s="61"/>
      <c r="D22" s="30" t="s">
        <v>15</v>
      </c>
      <c r="E22" s="30" t="s">
        <v>16</v>
      </c>
      <c r="F22" s="31" t="s">
        <v>124</v>
      </c>
      <c r="G22" s="30" t="s">
        <v>15</v>
      </c>
      <c r="H22" s="30" t="s">
        <v>16</v>
      </c>
      <c r="I22" s="31" t="s">
        <v>124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6">
        <v>1671</v>
      </c>
      <c r="C24" s="56">
        <v>125</v>
      </c>
      <c r="D24" s="39">
        <v>2013</v>
      </c>
      <c r="E24" s="40">
        <f>SUM(B24:D24)</f>
        <v>3809</v>
      </c>
      <c r="F24" s="56">
        <v>639</v>
      </c>
      <c r="G24" s="39">
        <v>545</v>
      </c>
      <c r="H24" s="41">
        <f>SUM(F24:G24)</f>
        <v>1184</v>
      </c>
      <c r="I24" s="41">
        <f>SUM(B24+C24+F24)</f>
        <v>2435</v>
      </c>
      <c r="J24" s="41">
        <f>SUM(D24+G24)</f>
        <v>2558</v>
      </c>
      <c r="K24" s="40">
        <f>SUM(I24:J24)</f>
        <v>4993</v>
      </c>
      <c r="L24" s="56">
        <v>9705</v>
      </c>
    </row>
    <row r="25" spans="1:12" s="15" customFormat="1" ht="12.75">
      <c r="A25" s="38" t="s">
        <v>18</v>
      </c>
      <c r="B25" s="56">
        <v>3499</v>
      </c>
      <c r="C25" s="56">
        <v>17</v>
      </c>
      <c r="D25" s="39">
        <v>2787</v>
      </c>
      <c r="E25" s="40">
        <f aca="true" t="shared" si="0" ref="E25:E88">SUM(B25:D25)</f>
        <v>6303</v>
      </c>
      <c r="F25" s="56">
        <v>20</v>
      </c>
      <c r="G25" s="39">
        <v>53</v>
      </c>
      <c r="H25" s="41">
        <f aca="true" t="shared" si="1" ref="H25:H88">SUM(F25:G25)</f>
        <v>73</v>
      </c>
      <c r="I25" s="41">
        <f>SUM(B25+C25+F25)</f>
        <v>3536</v>
      </c>
      <c r="J25" s="41">
        <f aca="true" t="shared" si="2" ref="J25:J88">SUM(D25+G25)</f>
        <v>2840</v>
      </c>
      <c r="K25" s="40">
        <f aca="true" t="shared" si="3" ref="K25:K88">SUM(E25+H25)</f>
        <v>6376</v>
      </c>
      <c r="L25" s="56">
        <v>848</v>
      </c>
    </row>
    <row r="26" spans="1:12" s="46" customFormat="1" ht="12.75">
      <c r="A26" s="42" t="s">
        <v>19</v>
      </c>
      <c r="B26" s="56">
        <v>1264</v>
      </c>
      <c r="C26" s="56">
        <v>32</v>
      </c>
      <c r="D26" s="43">
        <v>2105</v>
      </c>
      <c r="E26" s="44">
        <f t="shared" si="0"/>
        <v>3401</v>
      </c>
      <c r="F26" s="56">
        <v>194</v>
      </c>
      <c r="G26" s="43">
        <v>196</v>
      </c>
      <c r="H26" s="45">
        <f t="shared" si="1"/>
        <v>390</v>
      </c>
      <c r="I26" s="45">
        <f aca="true" t="shared" si="4" ref="I26:I88">SUM(B26+C26+F26)</f>
        <v>1490</v>
      </c>
      <c r="J26" s="45">
        <f t="shared" si="2"/>
        <v>2301</v>
      </c>
      <c r="K26" s="44">
        <f t="shared" si="3"/>
        <v>3791</v>
      </c>
      <c r="L26" s="56">
        <v>723</v>
      </c>
    </row>
    <row r="27" spans="1:12" s="15" customFormat="1" ht="12.75">
      <c r="A27" s="38" t="s">
        <v>20</v>
      </c>
      <c r="B27" s="56">
        <v>814</v>
      </c>
      <c r="C27" s="56">
        <v>1076</v>
      </c>
      <c r="D27" s="39">
        <v>3396</v>
      </c>
      <c r="E27" s="40">
        <f t="shared" si="0"/>
        <v>5286</v>
      </c>
      <c r="F27" s="56">
        <v>636</v>
      </c>
      <c r="G27" s="39">
        <v>977</v>
      </c>
      <c r="H27" s="41">
        <f t="shared" si="1"/>
        <v>1613</v>
      </c>
      <c r="I27" s="41">
        <f t="shared" si="4"/>
        <v>2526</v>
      </c>
      <c r="J27" s="41">
        <f t="shared" si="2"/>
        <v>4373</v>
      </c>
      <c r="K27" s="40">
        <f t="shared" si="3"/>
        <v>6899</v>
      </c>
      <c r="L27" s="56">
        <v>1527</v>
      </c>
    </row>
    <row r="28" spans="1:12" s="15" customFormat="1" ht="12.75">
      <c r="A28" s="38" t="s">
        <v>21</v>
      </c>
      <c r="B28" s="56">
        <v>19</v>
      </c>
      <c r="C28" s="56">
        <v>309</v>
      </c>
      <c r="D28" s="39">
        <v>664</v>
      </c>
      <c r="E28" s="40">
        <f t="shared" si="0"/>
        <v>992</v>
      </c>
      <c r="F28" s="56">
        <v>5</v>
      </c>
      <c r="G28" s="39">
        <v>69</v>
      </c>
      <c r="H28" s="41">
        <f t="shared" si="1"/>
        <v>74</v>
      </c>
      <c r="I28" s="41">
        <f t="shared" si="4"/>
        <v>333</v>
      </c>
      <c r="J28" s="41">
        <f t="shared" si="2"/>
        <v>733</v>
      </c>
      <c r="K28" s="40">
        <f t="shared" si="3"/>
        <v>1066</v>
      </c>
      <c r="L28" s="56">
        <v>237</v>
      </c>
    </row>
    <row r="29" spans="1:12" s="15" customFormat="1" ht="12.75">
      <c r="A29" s="38" t="s">
        <v>22</v>
      </c>
      <c r="B29" s="56">
        <v>3747</v>
      </c>
      <c r="C29" s="56">
        <v>73</v>
      </c>
      <c r="D29" s="39">
        <v>4633</v>
      </c>
      <c r="E29" s="40">
        <f t="shared" si="0"/>
        <v>8453</v>
      </c>
      <c r="F29" s="56">
        <v>1</v>
      </c>
      <c r="G29" s="39">
        <v>2</v>
      </c>
      <c r="H29" s="41">
        <f t="shared" si="1"/>
        <v>3</v>
      </c>
      <c r="I29" s="41">
        <f t="shared" si="4"/>
        <v>3821</v>
      </c>
      <c r="J29" s="41">
        <f t="shared" si="2"/>
        <v>4635</v>
      </c>
      <c r="K29" s="40">
        <f t="shared" si="3"/>
        <v>8456</v>
      </c>
      <c r="L29" s="56">
        <v>68</v>
      </c>
    </row>
    <row r="30" spans="1:12" s="46" customFormat="1" ht="12.75">
      <c r="A30" s="42" t="s">
        <v>23</v>
      </c>
      <c r="B30" s="56">
        <v>3350</v>
      </c>
      <c r="C30" s="56">
        <v>21541</v>
      </c>
      <c r="D30" s="43">
        <v>38933</v>
      </c>
      <c r="E30" s="44">
        <f t="shared" si="0"/>
        <v>63824</v>
      </c>
      <c r="F30" s="56">
        <v>2200</v>
      </c>
      <c r="G30" s="43">
        <v>3116</v>
      </c>
      <c r="H30" s="45">
        <f t="shared" si="1"/>
        <v>5316</v>
      </c>
      <c r="I30" s="41">
        <f t="shared" si="4"/>
        <v>27091</v>
      </c>
      <c r="J30" s="45">
        <f t="shared" si="2"/>
        <v>42049</v>
      </c>
      <c r="K30" s="44">
        <f t="shared" si="3"/>
        <v>69140</v>
      </c>
      <c r="L30" s="56">
        <v>26277</v>
      </c>
    </row>
    <row r="31" spans="1:12" s="15" customFormat="1" ht="12.75">
      <c r="A31" s="38" t="s">
        <v>24</v>
      </c>
      <c r="B31" s="56">
        <v>3</v>
      </c>
      <c r="C31" s="56">
        <v>0</v>
      </c>
      <c r="D31" s="39">
        <v>8</v>
      </c>
      <c r="E31" s="40">
        <f>SUM(B31:D31)</f>
        <v>11</v>
      </c>
      <c r="F31" s="56">
        <v>0</v>
      </c>
      <c r="G31" s="39">
        <v>0</v>
      </c>
      <c r="H31" s="41">
        <f t="shared" si="1"/>
        <v>0</v>
      </c>
      <c r="I31" s="41">
        <f>SUM(B31+C31+F31)</f>
        <v>3</v>
      </c>
      <c r="J31" s="41">
        <f t="shared" si="2"/>
        <v>8</v>
      </c>
      <c r="K31" s="40">
        <f t="shared" si="3"/>
        <v>11</v>
      </c>
      <c r="L31" s="56">
        <v>165</v>
      </c>
    </row>
    <row r="32" spans="1:12" s="15" customFormat="1" ht="12.75">
      <c r="A32" s="38" t="s">
        <v>25</v>
      </c>
      <c r="B32" s="56">
        <v>0</v>
      </c>
      <c r="C32" s="56">
        <v>117</v>
      </c>
      <c r="D32" s="39">
        <v>146</v>
      </c>
      <c r="E32" s="40">
        <f>SUM(B32:D32)</f>
        <v>263</v>
      </c>
      <c r="F32" s="56">
        <v>82</v>
      </c>
      <c r="G32" s="39">
        <v>67</v>
      </c>
      <c r="H32" s="41">
        <f t="shared" si="1"/>
        <v>149</v>
      </c>
      <c r="I32" s="41">
        <f>SUM(B32+C32+F32)</f>
        <v>199</v>
      </c>
      <c r="J32" s="41">
        <f>SUM(D32+G32)</f>
        <v>213</v>
      </c>
      <c r="K32" s="40">
        <f t="shared" si="3"/>
        <v>412</v>
      </c>
      <c r="L32" s="56">
        <v>0</v>
      </c>
    </row>
    <row r="33" spans="1:12" s="15" customFormat="1" ht="12.75">
      <c r="A33" s="38" t="s">
        <v>26</v>
      </c>
      <c r="B33" s="56">
        <v>8387</v>
      </c>
      <c r="C33" s="56">
        <v>0</v>
      </c>
      <c r="D33" s="39">
        <v>6405</v>
      </c>
      <c r="E33" s="40">
        <f t="shared" si="0"/>
        <v>14792</v>
      </c>
      <c r="F33" s="56">
        <v>389</v>
      </c>
      <c r="G33" s="39">
        <v>4</v>
      </c>
      <c r="H33" s="41">
        <f t="shared" si="1"/>
        <v>393</v>
      </c>
      <c r="I33" s="41">
        <f t="shared" si="4"/>
        <v>8776</v>
      </c>
      <c r="J33" s="41">
        <f t="shared" si="2"/>
        <v>6409</v>
      </c>
      <c r="K33" s="40">
        <f t="shared" si="3"/>
        <v>15185</v>
      </c>
      <c r="L33" s="56">
        <v>3005</v>
      </c>
    </row>
    <row r="34" spans="1:12" s="15" customFormat="1" ht="12.75">
      <c r="A34" s="38" t="s">
        <v>27</v>
      </c>
      <c r="B34" s="56">
        <v>24512</v>
      </c>
      <c r="C34" s="56">
        <v>62873</v>
      </c>
      <c r="D34" s="39">
        <v>114863</v>
      </c>
      <c r="E34" s="40">
        <f t="shared" si="0"/>
        <v>202248</v>
      </c>
      <c r="F34" s="56">
        <v>49198</v>
      </c>
      <c r="G34" s="39">
        <v>27892</v>
      </c>
      <c r="H34" s="41">
        <f t="shared" si="1"/>
        <v>77090</v>
      </c>
      <c r="I34" s="41">
        <f t="shared" si="4"/>
        <v>136583</v>
      </c>
      <c r="J34" s="41">
        <f t="shared" si="2"/>
        <v>142755</v>
      </c>
      <c r="K34" s="40">
        <f t="shared" si="3"/>
        <v>279338</v>
      </c>
      <c r="L34" s="56">
        <v>194448</v>
      </c>
    </row>
    <row r="35" spans="1:12" s="15" customFormat="1" ht="12.75">
      <c r="A35" s="38" t="s">
        <v>28</v>
      </c>
      <c r="B35" s="56">
        <v>700</v>
      </c>
      <c r="C35" s="56">
        <v>319</v>
      </c>
      <c r="D35" s="39">
        <v>1826</v>
      </c>
      <c r="E35" s="40">
        <f t="shared" si="0"/>
        <v>2845</v>
      </c>
      <c r="F35" s="56">
        <v>230</v>
      </c>
      <c r="G35" s="39">
        <v>198</v>
      </c>
      <c r="H35" s="41">
        <f t="shared" si="1"/>
        <v>428</v>
      </c>
      <c r="I35" s="41">
        <f t="shared" si="4"/>
        <v>1249</v>
      </c>
      <c r="J35" s="41">
        <f t="shared" si="2"/>
        <v>2024</v>
      </c>
      <c r="K35" s="40">
        <f t="shared" si="3"/>
        <v>3273</v>
      </c>
      <c r="L35" s="56">
        <v>0</v>
      </c>
    </row>
    <row r="36" spans="1:12" s="46" customFormat="1" ht="12.75">
      <c r="A36" s="42" t="s">
        <v>29</v>
      </c>
      <c r="B36" s="56">
        <v>8353</v>
      </c>
      <c r="C36" s="56">
        <v>6197</v>
      </c>
      <c r="D36" s="43">
        <v>22024</v>
      </c>
      <c r="E36" s="44">
        <f t="shared" si="0"/>
        <v>36574</v>
      </c>
      <c r="F36" s="56">
        <v>1992</v>
      </c>
      <c r="G36" s="43">
        <v>2089</v>
      </c>
      <c r="H36" s="45">
        <f t="shared" si="1"/>
        <v>4081</v>
      </c>
      <c r="I36" s="41">
        <f t="shared" si="4"/>
        <v>16542</v>
      </c>
      <c r="J36" s="45">
        <f t="shared" si="2"/>
        <v>24113</v>
      </c>
      <c r="K36" s="44">
        <f t="shared" si="3"/>
        <v>40655</v>
      </c>
      <c r="L36" s="56">
        <v>12075</v>
      </c>
    </row>
    <row r="37" spans="1:12" s="15" customFormat="1" ht="12.75">
      <c r="A37" s="38" t="s">
        <v>30</v>
      </c>
      <c r="B37" s="56">
        <v>9031</v>
      </c>
      <c r="C37" s="56">
        <v>3219</v>
      </c>
      <c r="D37" s="39">
        <v>12095</v>
      </c>
      <c r="E37" s="40">
        <f t="shared" si="0"/>
        <v>24345</v>
      </c>
      <c r="F37" s="56">
        <v>3667</v>
      </c>
      <c r="G37" s="39">
        <v>6180</v>
      </c>
      <c r="H37" s="41">
        <f t="shared" si="1"/>
        <v>9847</v>
      </c>
      <c r="I37" s="41">
        <f t="shared" si="4"/>
        <v>15917</v>
      </c>
      <c r="J37" s="41">
        <f t="shared" si="2"/>
        <v>18275</v>
      </c>
      <c r="K37" s="40">
        <f t="shared" si="3"/>
        <v>34192</v>
      </c>
      <c r="L37" s="56">
        <v>254966</v>
      </c>
    </row>
    <row r="38" spans="1:12" s="15" customFormat="1" ht="12.75">
      <c r="A38" s="38" t="s">
        <v>31</v>
      </c>
      <c r="B38" s="56">
        <v>174</v>
      </c>
      <c r="C38" s="56">
        <v>625</v>
      </c>
      <c r="D38" s="39">
        <v>1247</v>
      </c>
      <c r="E38" s="40">
        <f t="shared" si="0"/>
        <v>2046</v>
      </c>
      <c r="F38" s="56">
        <v>2246</v>
      </c>
      <c r="G38" s="39">
        <v>1906</v>
      </c>
      <c r="H38" s="41">
        <f t="shared" si="1"/>
        <v>4152</v>
      </c>
      <c r="I38" s="41">
        <f t="shared" si="4"/>
        <v>3045</v>
      </c>
      <c r="J38" s="41">
        <f t="shared" si="2"/>
        <v>3153</v>
      </c>
      <c r="K38" s="40">
        <f t="shared" si="3"/>
        <v>6198</v>
      </c>
      <c r="L38" s="56">
        <v>4389</v>
      </c>
    </row>
    <row r="39" spans="1:12" s="15" customFormat="1" ht="12.75">
      <c r="A39" s="38" t="s">
        <v>32</v>
      </c>
      <c r="B39" s="56">
        <v>10</v>
      </c>
      <c r="C39" s="56">
        <v>294</v>
      </c>
      <c r="D39" s="39">
        <v>466</v>
      </c>
      <c r="E39" s="40">
        <f t="shared" si="0"/>
        <v>770</v>
      </c>
      <c r="F39" s="56">
        <v>2163</v>
      </c>
      <c r="G39" s="39">
        <v>1020</v>
      </c>
      <c r="H39" s="41">
        <f t="shared" si="1"/>
        <v>3183</v>
      </c>
      <c r="I39" s="41">
        <f t="shared" si="4"/>
        <v>2467</v>
      </c>
      <c r="J39" s="41">
        <f t="shared" si="2"/>
        <v>1486</v>
      </c>
      <c r="K39" s="40">
        <f t="shared" si="3"/>
        <v>3953</v>
      </c>
      <c r="L39" s="56">
        <v>46439</v>
      </c>
    </row>
    <row r="40" spans="1:12" s="15" customFormat="1" ht="12.75">
      <c r="A40" s="38" t="s">
        <v>33</v>
      </c>
      <c r="B40" s="56">
        <v>554</v>
      </c>
      <c r="C40" s="56">
        <v>4052</v>
      </c>
      <c r="D40" s="39">
        <v>6645</v>
      </c>
      <c r="E40" s="40">
        <f t="shared" si="0"/>
        <v>11251</v>
      </c>
      <c r="F40" s="56">
        <v>840</v>
      </c>
      <c r="G40" s="39">
        <v>3219</v>
      </c>
      <c r="H40" s="41">
        <f t="shared" si="1"/>
        <v>4059</v>
      </c>
      <c r="I40" s="41">
        <f t="shared" si="4"/>
        <v>5446</v>
      </c>
      <c r="J40" s="41">
        <f t="shared" si="2"/>
        <v>9864</v>
      </c>
      <c r="K40" s="40">
        <f t="shared" si="3"/>
        <v>15310</v>
      </c>
      <c r="L40" s="56">
        <v>3309</v>
      </c>
    </row>
    <row r="41" spans="1:12" s="15" customFormat="1" ht="12.75">
      <c r="A41" s="38" t="s">
        <v>34</v>
      </c>
      <c r="B41" s="56">
        <v>20139</v>
      </c>
      <c r="C41" s="56">
        <v>49</v>
      </c>
      <c r="D41" s="39">
        <v>13060</v>
      </c>
      <c r="E41" s="40">
        <f t="shared" si="0"/>
        <v>33248</v>
      </c>
      <c r="F41" s="56">
        <v>57</v>
      </c>
      <c r="G41" s="39">
        <v>119</v>
      </c>
      <c r="H41" s="41">
        <f t="shared" si="1"/>
        <v>176</v>
      </c>
      <c r="I41" s="41">
        <f t="shared" si="4"/>
        <v>20245</v>
      </c>
      <c r="J41" s="41">
        <f t="shared" si="2"/>
        <v>13179</v>
      </c>
      <c r="K41" s="40">
        <f t="shared" si="3"/>
        <v>33424</v>
      </c>
      <c r="L41" s="56">
        <v>2645</v>
      </c>
    </row>
    <row r="42" spans="1:12" s="15" customFormat="1" ht="12.75">
      <c r="A42" s="38" t="s">
        <v>35</v>
      </c>
      <c r="B42" s="56">
        <v>7</v>
      </c>
      <c r="C42" s="56">
        <v>220</v>
      </c>
      <c r="D42" s="39">
        <v>320</v>
      </c>
      <c r="E42" s="40">
        <f t="shared" si="0"/>
        <v>547</v>
      </c>
      <c r="F42" s="56">
        <v>132</v>
      </c>
      <c r="G42" s="39">
        <v>103</v>
      </c>
      <c r="H42" s="41">
        <f t="shared" si="1"/>
        <v>235</v>
      </c>
      <c r="I42" s="41">
        <f t="shared" si="4"/>
        <v>359</v>
      </c>
      <c r="J42" s="41">
        <f t="shared" si="2"/>
        <v>423</v>
      </c>
      <c r="K42" s="40">
        <f t="shared" si="3"/>
        <v>782</v>
      </c>
      <c r="L42" s="56">
        <v>12</v>
      </c>
    </row>
    <row r="43" spans="1:12" s="46" customFormat="1" ht="12.75">
      <c r="A43" s="42" t="s">
        <v>36</v>
      </c>
      <c r="B43" s="56">
        <v>374</v>
      </c>
      <c r="C43" s="56">
        <v>271</v>
      </c>
      <c r="D43" s="43">
        <v>1431</v>
      </c>
      <c r="E43" s="44">
        <f t="shared" si="0"/>
        <v>2076</v>
      </c>
      <c r="F43" s="56">
        <v>140</v>
      </c>
      <c r="G43" s="43">
        <v>304</v>
      </c>
      <c r="H43" s="45">
        <f t="shared" si="1"/>
        <v>444</v>
      </c>
      <c r="I43" s="45">
        <f t="shared" si="4"/>
        <v>785</v>
      </c>
      <c r="J43" s="45">
        <f t="shared" si="2"/>
        <v>1735</v>
      </c>
      <c r="K43" s="44">
        <f t="shared" si="3"/>
        <v>2520</v>
      </c>
      <c r="L43" s="56">
        <v>0</v>
      </c>
    </row>
    <row r="44" spans="1:12" s="15" customFormat="1" ht="12.75">
      <c r="A44" s="42" t="s">
        <v>37</v>
      </c>
      <c r="B44" s="56">
        <v>8137</v>
      </c>
      <c r="C44" s="56">
        <v>11944</v>
      </c>
      <c r="D44" s="43">
        <v>41244</v>
      </c>
      <c r="E44" s="44">
        <f t="shared" si="0"/>
        <v>61325</v>
      </c>
      <c r="F44" s="56">
        <v>2181</v>
      </c>
      <c r="G44" s="43">
        <v>4693</v>
      </c>
      <c r="H44" s="45">
        <f t="shared" si="1"/>
        <v>6874</v>
      </c>
      <c r="I44" s="45">
        <f t="shared" si="4"/>
        <v>22262</v>
      </c>
      <c r="J44" s="45">
        <f t="shared" si="2"/>
        <v>45937</v>
      </c>
      <c r="K44" s="44">
        <f t="shared" si="3"/>
        <v>68199</v>
      </c>
      <c r="L44" s="56">
        <v>23074</v>
      </c>
    </row>
    <row r="45" spans="1:21" s="47" customFormat="1" ht="12.75">
      <c r="A45" s="42" t="s">
        <v>38</v>
      </c>
      <c r="B45" s="56">
        <v>34588</v>
      </c>
      <c r="C45" s="56">
        <v>1272</v>
      </c>
      <c r="D45" s="43">
        <v>46313</v>
      </c>
      <c r="E45" s="44">
        <f t="shared" si="0"/>
        <v>82173</v>
      </c>
      <c r="F45" s="56">
        <v>24493</v>
      </c>
      <c r="G45" s="43">
        <v>18517</v>
      </c>
      <c r="H45" s="45">
        <f t="shared" si="1"/>
        <v>43010</v>
      </c>
      <c r="I45" s="45">
        <f t="shared" si="4"/>
        <v>60353</v>
      </c>
      <c r="J45" s="45">
        <f t="shared" si="2"/>
        <v>64830</v>
      </c>
      <c r="K45" s="44">
        <f t="shared" si="3"/>
        <v>125183</v>
      </c>
      <c r="L45" s="56">
        <v>146740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6">
        <v>119</v>
      </c>
      <c r="C46" s="56">
        <v>245</v>
      </c>
      <c r="D46" s="43">
        <v>112</v>
      </c>
      <c r="E46" s="44">
        <f t="shared" si="0"/>
        <v>476</v>
      </c>
      <c r="F46" s="56">
        <v>2963</v>
      </c>
      <c r="G46" s="43">
        <v>3928</v>
      </c>
      <c r="H46" s="45">
        <f t="shared" si="1"/>
        <v>6891</v>
      </c>
      <c r="I46" s="45">
        <f t="shared" si="4"/>
        <v>3327</v>
      </c>
      <c r="J46" s="45">
        <f t="shared" si="2"/>
        <v>4040</v>
      </c>
      <c r="K46" s="44">
        <f t="shared" si="3"/>
        <v>7367</v>
      </c>
      <c r="L46" s="56">
        <v>685</v>
      </c>
    </row>
    <row r="47" spans="1:21" s="15" customFormat="1" ht="12.75">
      <c r="A47" s="42" t="s">
        <v>40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81</v>
      </c>
      <c r="G47" s="43">
        <v>81</v>
      </c>
      <c r="H47" s="45">
        <f t="shared" si="1"/>
        <v>162</v>
      </c>
      <c r="I47" s="45">
        <f t="shared" si="4"/>
        <v>81</v>
      </c>
      <c r="J47" s="45">
        <f t="shared" si="2"/>
        <v>81</v>
      </c>
      <c r="K47" s="44">
        <f t="shared" si="3"/>
        <v>162</v>
      </c>
      <c r="L47" s="56">
        <v>320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6">
        <v>28562</v>
      </c>
      <c r="C48" s="56">
        <v>336</v>
      </c>
      <c r="D48" s="43">
        <v>42024</v>
      </c>
      <c r="E48" s="44">
        <f t="shared" si="0"/>
        <v>70922</v>
      </c>
      <c r="F48" s="56">
        <v>543</v>
      </c>
      <c r="G48" s="43">
        <v>782</v>
      </c>
      <c r="H48" s="45">
        <f t="shared" si="1"/>
        <v>1325</v>
      </c>
      <c r="I48" s="45">
        <f t="shared" si="4"/>
        <v>29441</v>
      </c>
      <c r="J48" s="45">
        <f t="shared" si="2"/>
        <v>42806</v>
      </c>
      <c r="K48" s="44">
        <f t="shared" si="3"/>
        <v>72247</v>
      </c>
      <c r="L48" s="56">
        <v>40674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6">
        <v>6</v>
      </c>
      <c r="C49" s="56">
        <v>0</v>
      </c>
      <c r="D49" s="43">
        <v>10</v>
      </c>
      <c r="E49" s="44">
        <f t="shared" si="0"/>
        <v>16</v>
      </c>
      <c r="F49" s="56">
        <v>5</v>
      </c>
      <c r="G49" s="43">
        <v>8</v>
      </c>
      <c r="H49" s="45">
        <f t="shared" si="1"/>
        <v>13</v>
      </c>
      <c r="I49" s="45">
        <f t="shared" si="4"/>
        <v>11</v>
      </c>
      <c r="J49" s="45">
        <f t="shared" si="2"/>
        <v>18</v>
      </c>
      <c r="K49" s="44">
        <f t="shared" si="3"/>
        <v>29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6">
        <v>34059</v>
      </c>
      <c r="C50" s="56">
        <v>5799</v>
      </c>
      <c r="D50" s="43">
        <v>48959</v>
      </c>
      <c r="E50" s="44">
        <f t="shared" si="0"/>
        <v>88817</v>
      </c>
      <c r="F50" s="56">
        <v>2081</v>
      </c>
      <c r="G50" s="43">
        <v>2136</v>
      </c>
      <c r="H50" s="45">
        <f t="shared" si="1"/>
        <v>4217</v>
      </c>
      <c r="I50" s="45">
        <f t="shared" si="4"/>
        <v>41939</v>
      </c>
      <c r="J50" s="45">
        <f t="shared" si="2"/>
        <v>51095</v>
      </c>
      <c r="K50" s="44">
        <f t="shared" si="3"/>
        <v>93034</v>
      </c>
      <c r="L50" s="56">
        <v>1524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6">
        <v>60</v>
      </c>
      <c r="C51" s="56">
        <v>25</v>
      </c>
      <c r="D51" s="43">
        <v>130</v>
      </c>
      <c r="E51" s="44">
        <f t="shared" si="0"/>
        <v>215</v>
      </c>
      <c r="F51" s="56">
        <v>518</v>
      </c>
      <c r="G51" s="43">
        <v>531</v>
      </c>
      <c r="H51" s="45">
        <f t="shared" si="1"/>
        <v>1049</v>
      </c>
      <c r="I51" s="45">
        <f t="shared" si="4"/>
        <v>603</v>
      </c>
      <c r="J51" s="45">
        <f t="shared" si="2"/>
        <v>661</v>
      </c>
      <c r="K51" s="44">
        <f t="shared" si="3"/>
        <v>1264</v>
      </c>
      <c r="L51" s="56">
        <v>4</v>
      </c>
    </row>
    <row r="52" spans="1:12" s="15" customFormat="1" ht="12.75">
      <c r="A52" s="42" t="s">
        <v>45</v>
      </c>
      <c r="B52" s="56">
        <v>67</v>
      </c>
      <c r="C52" s="56">
        <v>0</v>
      </c>
      <c r="D52" s="43">
        <v>144</v>
      </c>
      <c r="E52" s="44">
        <f t="shared" si="0"/>
        <v>211</v>
      </c>
      <c r="F52" s="56">
        <v>0</v>
      </c>
      <c r="G52" s="43">
        <v>0</v>
      </c>
      <c r="H52" s="45">
        <f t="shared" si="1"/>
        <v>0</v>
      </c>
      <c r="I52" s="45">
        <f t="shared" si="4"/>
        <v>67</v>
      </c>
      <c r="J52" s="45">
        <f t="shared" si="2"/>
        <v>144</v>
      </c>
      <c r="K52" s="44">
        <f t="shared" si="3"/>
        <v>211</v>
      </c>
      <c r="L52" s="56">
        <v>0</v>
      </c>
    </row>
    <row r="53" spans="1:12" s="46" customFormat="1" ht="12.75">
      <c r="A53" s="42" t="s">
        <v>46</v>
      </c>
      <c r="B53" s="56">
        <v>22</v>
      </c>
      <c r="C53" s="56">
        <v>0</v>
      </c>
      <c r="D53" s="43">
        <v>44</v>
      </c>
      <c r="E53" s="44">
        <f t="shared" si="0"/>
        <v>66</v>
      </c>
      <c r="F53" s="56">
        <v>126</v>
      </c>
      <c r="G53" s="43">
        <v>77</v>
      </c>
      <c r="H53" s="45">
        <f t="shared" si="1"/>
        <v>203</v>
      </c>
      <c r="I53" s="45">
        <f t="shared" si="4"/>
        <v>148</v>
      </c>
      <c r="J53" s="45">
        <f t="shared" si="2"/>
        <v>121</v>
      </c>
      <c r="K53" s="44">
        <f t="shared" si="3"/>
        <v>269</v>
      </c>
      <c r="L53" s="56">
        <v>0</v>
      </c>
    </row>
    <row r="54" spans="1:12" s="15" customFormat="1" ht="12.75">
      <c r="A54" s="42" t="s">
        <v>47</v>
      </c>
      <c r="B54" s="56">
        <v>45820</v>
      </c>
      <c r="C54" s="56">
        <v>65208</v>
      </c>
      <c r="D54" s="43">
        <v>108287</v>
      </c>
      <c r="E54" s="44">
        <f t="shared" si="0"/>
        <v>219315</v>
      </c>
      <c r="F54" s="56">
        <v>24463</v>
      </c>
      <c r="G54" s="43">
        <v>80756</v>
      </c>
      <c r="H54" s="45">
        <f t="shared" si="1"/>
        <v>105219</v>
      </c>
      <c r="I54" s="45">
        <f t="shared" si="4"/>
        <v>135491</v>
      </c>
      <c r="J54" s="45">
        <f t="shared" si="2"/>
        <v>189043</v>
      </c>
      <c r="K54" s="44">
        <f t="shared" si="3"/>
        <v>324534</v>
      </c>
      <c r="L54" s="56">
        <v>180431</v>
      </c>
    </row>
    <row r="55" spans="1:12" s="46" customFormat="1" ht="12.75">
      <c r="A55" s="42" t="s">
        <v>48</v>
      </c>
      <c r="B55" s="56">
        <v>1885</v>
      </c>
      <c r="C55" s="56">
        <v>697</v>
      </c>
      <c r="D55" s="43">
        <v>2908</v>
      </c>
      <c r="E55" s="44">
        <f t="shared" si="0"/>
        <v>5490</v>
      </c>
      <c r="F55" s="56">
        <v>1439</v>
      </c>
      <c r="G55" s="43">
        <v>1942</v>
      </c>
      <c r="H55" s="45">
        <f t="shared" si="1"/>
        <v>3381</v>
      </c>
      <c r="I55" s="45">
        <f t="shared" si="4"/>
        <v>4021</v>
      </c>
      <c r="J55" s="45">
        <f t="shared" si="2"/>
        <v>4850</v>
      </c>
      <c r="K55" s="44">
        <f t="shared" si="3"/>
        <v>8871</v>
      </c>
      <c r="L55" s="56">
        <v>12618</v>
      </c>
    </row>
    <row r="56" spans="1:12" s="15" customFormat="1" ht="12.75">
      <c r="A56" s="42" t="s">
        <v>49</v>
      </c>
      <c r="B56" s="56">
        <v>5241</v>
      </c>
      <c r="C56" s="56">
        <v>17363</v>
      </c>
      <c r="D56" s="43">
        <v>33367</v>
      </c>
      <c r="E56" s="44">
        <f t="shared" si="0"/>
        <v>55971</v>
      </c>
      <c r="F56" s="56">
        <v>3580</v>
      </c>
      <c r="G56" s="43">
        <v>5869</v>
      </c>
      <c r="H56" s="45">
        <f t="shared" si="1"/>
        <v>9449</v>
      </c>
      <c r="I56" s="45">
        <f t="shared" si="4"/>
        <v>26184</v>
      </c>
      <c r="J56" s="45">
        <f t="shared" si="2"/>
        <v>39236</v>
      </c>
      <c r="K56" s="44">
        <f t="shared" si="3"/>
        <v>65420</v>
      </c>
      <c r="L56" s="56">
        <v>10718</v>
      </c>
    </row>
    <row r="57" spans="1:12" s="46" customFormat="1" ht="12.75">
      <c r="A57" s="42" t="s">
        <v>50</v>
      </c>
      <c r="B57" s="56">
        <v>342633</v>
      </c>
      <c r="C57" s="56">
        <v>10144</v>
      </c>
      <c r="D57" s="43">
        <v>346882</v>
      </c>
      <c r="E57" s="44">
        <f t="shared" si="0"/>
        <v>699659</v>
      </c>
      <c r="F57" s="56">
        <v>43252</v>
      </c>
      <c r="G57" s="43">
        <v>45730</v>
      </c>
      <c r="H57" s="45">
        <f t="shared" si="1"/>
        <v>88982</v>
      </c>
      <c r="I57" s="45">
        <f t="shared" si="4"/>
        <v>396029</v>
      </c>
      <c r="J57" s="45">
        <f t="shared" si="2"/>
        <v>392612</v>
      </c>
      <c r="K57" s="44">
        <f t="shared" si="3"/>
        <v>788641</v>
      </c>
      <c r="L57" s="56">
        <v>2986573</v>
      </c>
    </row>
    <row r="58" spans="1:12" s="15" customFormat="1" ht="12.75">
      <c r="A58" s="42" t="s">
        <v>51</v>
      </c>
      <c r="B58" s="56">
        <v>41022</v>
      </c>
      <c r="C58" s="56">
        <v>177729</v>
      </c>
      <c r="D58" s="43">
        <v>193883</v>
      </c>
      <c r="E58" s="44">
        <f t="shared" si="0"/>
        <v>412634</v>
      </c>
      <c r="F58" s="56">
        <v>42566</v>
      </c>
      <c r="G58" s="43">
        <v>44638</v>
      </c>
      <c r="H58" s="45">
        <f t="shared" si="1"/>
        <v>87204</v>
      </c>
      <c r="I58" s="45">
        <f t="shared" si="4"/>
        <v>261317</v>
      </c>
      <c r="J58" s="45">
        <f t="shared" si="2"/>
        <v>238521</v>
      </c>
      <c r="K58" s="44">
        <f t="shared" si="3"/>
        <v>499838</v>
      </c>
      <c r="L58" s="56">
        <v>804116</v>
      </c>
    </row>
    <row r="59" spans="1:12" s="46" customFormat="1" ht="12.75">
      <c r="A59" s="42" t="s">
        <v>52</v>
      </c>
      <c r="B59" s="56">
        <v>71</v>
      </c>
      <c r="C59" s="56">
        <v>332</v>
      </c>
      <c r="D59" s="43">
        <v>492</v>
      </c>
      <c r="E59" s="44">
        <f t="shared" si="0"/>
        <v>895</v>
      </c>
      <c r="F59" s="56">
        <v>120</v>
      </c>
      <c r="G59" s="43">
        <v>159</v>
      </c>
      <c r="H59" s="45">
        <f t="shared" si="1"/>
        <v>279</v>
      </c>
      <c r="I59" s="45">
        <f t="shared" si="4"/>
        <v>523</v>
      </c>
      <c r="J59" s="45">
        <f t="shared" si="2"/>
        <v>651</v>
      </c>
      <c r="K59" s="44">
        <f t="shared" si="3"/>
        <v>1174</v>
      </c>
      <c r="L59" s="56">
        <v>2153</v>
      </c>
    </row>
    <row r="60" spans="1:12" s="15" customFormat="1" ht="12.75">
      <c r="A60" s="42" t="s">
        <v>53</v>
      </c>
      <c r="B60" s="56">
        <v>1187</v>
      </c>
      <c r="C60" s="56">
        <v>28</v>
      </c>
      <c r="D60" s="43">
        <v>1532</v>
      </c>
      <c r="E60" s="44">
        <f t="shared" si="0"/>
        <v>2747</v>
      </c>
      <c r="F60" s="56">
        <v>206</v>
      </c>
      <c r="G60" s="43">
        <v>152</v>
      </c>
      <c r="H60" s="45">
        <f t="shared" si="1"/>
        <v>358</v>
      </c>
      <c r="I60" s="45">
        <f t="shared" si="4"/>
        <v>1421</v>
      </c>
      <c r="J60" s="45">
        <f t="shared" si="2"/>
        <v>1684</v>
      </c>
      <c r="K60" s="44">
        <f t="shared" si="3"/>
        <v>3105</v>
      </c>
      <c r="L60" s="56">
        <v>165</v>
      </c>
    </row>
    <row r="61" spans="1:12" s="15" customFormat="1" ht="12.75">
      <c r="A61" s="42" t="s">
        <v>54</v>
      </c>
      <c r="B61" s="56">
        <v>29477</v>
      </c>
      <c r="C61" s="56">
        <v>31</v>
      </c>
      <c r="D61" s="43">
        <v>32156</v>
      </c>
      <c r="E61" s="44">
        <f t="shared" si="0"/>
        <v>61664</v>
      </c>
      <c r="F61" s="56">
        <v>918</v>
      </c>
      <c r="G61" s="43">
        <v>2170</v>
      </c>
      <c r="H61" s="45">
        <f t="shared" si="1"/>
        <v>3088</v>
      </c>
      <c r="I61" s="45">
        <f t="shared" si="4"/>
        <v>30426</v>
      </c>
      <c r="J61" s="45">
        <f t="shared" si="2"/>
        <v>34326</v>
      </c>
      <c r="K61" s="44">
        <f t="shared" si="3"/>
        <v>64752</v>
      </c>
      <c r="L61" s="56">
        <v>8691</v>
      </c>
    </row>
    <row r="62" spans="1:12" s="46" customFormat="1" ht="12.75">
      <c r="A62" s="42" t="s">
        <v>55</v>
      </c>
      <c r="B62" s="56">
        <v>224</v>
      </c>
      <c r="C62" s="56">
        <v>89</v>
      </c>
      <c r="D62" s="43">
        <v>257</v>
      </c>
      <c r="E62" s="44">
        <f t="shared" si="0"/>
        <v>570</v>
      </c>
      <c r="F62" s="56">
        <v>655</v>
      </c>
      <c r="G62" s="43">
        <v>1179</v>
      </c>
      <c r="H62" s="45">
        <f t="shared" si="1"/>
        <v>1834</v>
      </c>
      <c r="I62" s="45">
        <f t="shared" si="4"/>
        <v>968</v>
      </c>
      <c r="J62" s="45">
        <f t="shared" si="2"/>
        <v>1436</v>
      </c>
      <c r="K62" s="44">
        <f t="shared" si="3"/>
        <v>2404</v>
      </c>
      <c r="L62" s="56">
        <v>26</v>
      </c>
    </row>
    <row r="63" spans="1:12" s="15" customFormat="1" ht="12.75">
      <c r="A63" s="42" t="s">
        <v>56</v>
      </c>
      <c r="B63" s="56">
        <v>4270</v>
      </c>
      <c r="C63" s="56">
        <v>78</v>
      </c>
      <c r="D63" s="43">
        <v>5471</v>
      </c>
      <c r="E63" s="44">
        <f t="shared" si="0"/>
        <v>9819</v>
      </c>
      <c r="F63" s="56">
        <v>1641</v>
      </c>
      <c r="G63" s="43">
        <v>1191</v>
      </c>
      <c r="H63" s="45">
        <f t="shared" si="1"/>
        <v>2832</v>
      </c>
      <c r="I63" s="45">
        <f t="shared" si="4"/>
        <v>5989</v>
      </c>
      <c r="J63" s="45">
        <f t="shared" si="2"/>
        <v>6662</v>
      </c>
      <c r="K63" s="44">
        <f t="shared" si="3"/>
        <v>12651</v>
      </c>
      <c r="L63" s="56">
        <v>14441</v>
      </c>
    </row>
    <row r="64" spans="1:12" s="46" customFormat="1" ht="12.75">
      <c r="A64" s="42" t="s">
        <v>57</v>
      </c>
      <c r="B64" s="56">
        <v>916</v>
      </c>
      <c r="C64" s="56">
        <v>1361</v>
      </c>
      <c r="D64" s="43">
        <v>2480</v>
      </c>
      <c r="E64" s="44">
        <f>SUM(B64:D64)</f>
        <v>4757</v>
      </c>
      <c r="F64" s="56">
        <v>780</v>
      </c>
      <c r="G64" s="43">
        <v>682</v>
      </c>
      <c r="H64" s="45">
        <f t="shared" si="1"/>
        <v>1462</v>
      </c>
      <c r="I64" s="45">
        <f t="shared" si="4"/>
        <v>3057</v>
      </c>
      <c r="J64" s="45">
        <f t="shared" si="2"/>
        <v>3162</v>
      </c>
      <c r="K64" s="44">
        <f t="shared" si="3"/>
        <v>6219</v>
      </c>
      <c r="L64" s="56">
        <v>806</v>
      </c>
    </row>
    <row r="65" spans="1:21" s="47" customFormat="1" ht="12.75">
      <c r="A65" s="42" t="s">
        <v>58</v>
      </c>
      <c r="B65" s="56">
        <v>11628</v>
      </c>
      <c r="C65" s="56">
        <v>706</v>
      </c>
      <c r="D65" s="43">
        <v>11004</v>
      </c>
      <c r="E65" s="44">
        <f t="shared" si="0"/>
        <v>23338</v>
      </c>
      <c r="F65" s="56">
        <v>1167</v>
      </c>
      <c r="G65" s="43">
        <v>1171</v>
      </c>
      <c r="H65" s="45">
        <f t="shared" si="1"/>
        <v>2338</v>
      </c>
      <c r="I65" s="45">
        <f t="shared" si="4"/>
        <v>13501</v>
      </c>
      <c r="J65" s="45">
        <f t="shared" si="2"/>
        <v>12175</v>
      </c>
      <c r="K65" s="44">
        <f t="shared" si="3"/>
        <v>25676</v>
      </c>
      <c r="L65" s="56">
        <v>58075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6">
        <v>5637</v>
      </c>
      <c r="C66" s="56">
        <v>1083</v>
      </c>
      <c r="D66" s="43">
        <v>1969</v>
      </c>
      <c r="E66" s="44">
        <f t="shared" si="0"/>
        <v>8689</v>
      </c>
      <c r="F66" s="56">
        <v>3157</v>
      </c>
      <c r="G66" s="43">
        <v>2524</v>
      </c>
      <c r="H66" s="45">
        <f t="shared" si="1"/>
        <v>5681</v>
      </c>
      <c r="I66" s="45">
        <f t="shared" si="4"/>
        <v>9877</v>
      </c>
      <c r="J66" s="45">
        <f t="shared" si="2"/>
        <v>4493</v>
      </c>
      <c r="K66" s="44">
        <f t="shared" si="3"/>
        <v>14370</v>
      </c>
      <c r="L66" s="56">
        <v>6382</v>
      </c>
    </row>
    <row r="67" spans="1:12" s="15" customFormat="1" ht="12.75">
      <c r="A67" s="42" t="s">
        <v>60</v>
      </c>
      <c r="B67" s="56">
        <v>1</v>
      </c>
      <c r="C67" s="56">
        <v>140</v>
      </c>
      <c r="D67" s="43">
        <v>194</v>
      </c>
      <c r="E67" s="44">
        <f t="shared" si="0"/>
        <v>335</v>
      </c>
      <c r="F67" s="56">
        <v>487</v>
      </c>
      <c r="G67" s="43">
        <v>534</v>
      </c>
      <c r="H67" s="45">
        <f t="shared" si="1"/>
        <v>1021</v>
      </c>
      <c r="I67" s="45">
        <f t="shared" si="4"/>
        <v>628</v>
      </c>
      <c r="J67" s="45">
        <f t="shared" si="2"/>
        <v>728</v>
      </c>
      <c r="K67" s="44">
        <f t="shared" si="3"/>
        <v>1356</v>
      </c>
      <c r="L67" s="56">
        <v>1716</v>
      </c>
    </row>
    <row r="68" spans="1:12" s="15" customFormat="1" ht="12.75">
      <c r="A68" s="42" t="s">
        <v>61</v>
      </c>
      <c r="B68" s="56">
        <v>86825</v>
      </c>
      <c r="C68" s="56">
        <v>6670</v>
      </c>
      <c r="D68" s="43">
        <v>113741</v>
      </c>
      <c r="E68" s="44">
        <f t="shared" si="0"/>
        <v>207236</v>
      </c>
      <c r="F68" s="56">
        <v>12888</v>
      </c>
      <c r="G68" s="43">
        <v>12048</v>
      </c>
      <c r="H68" s="45">
        <f t="shared" si="1"/>
        <v>24936</v>
      </c>
      <c r="I68" s="45">
        <f t="shared" si="4"/>
        <v>106383</v>
      </c>
      <c r="J68" s="45">
        <f t="shared" si="2"/>
        <v>125789</v>
      </c>
      <c r="K68" s="44">
        <f t="shared" si="3"/>
        <v>232172</v>
      </c>
      <c r="L68" s="56">
        <v>139331</v>
      </c>
    </row>
    <row r="69" spans="1:12" s="15" customFormat="1" ht="12.75">
      <c r="A69" s="42" t="s">
        <v>62</v>
      </c>
      <c r="B69" s="56">
        <v>725</v>
      </c>
      <c r="C69" s="56">
        <v>41</v>
      </c>
      <c r="D69" s="43">
        <v>670</v>
      </c>
      <c r="E69" s="44">
        <f t="shared" si="0"/>
        <v>1436</v>
      </c>
      <c r="F69" s="56">
        <v>1257</v>
      </c>
      <c r="G69" s="43">
        <v>1216</v>
      </c>
      <c r="H69" s="45">
        <f t="shared" si="1"/>
        <v>2473</v>
      </c>
      <c r="I69" s="45">
        <f t="shared" si="4"/>
        <v>2023</v>
      </c>
      <c r="J69" s="45">
        <f t="shared" si="2"/>
        <v>1886</v>
      </c>
      <c r="K69" s="44">
        <f t="shared" si="3"/>
        <v>3909</v>
      </c>
      <c r="L69" s="56">
        <v>5555</v>
      </c>
    </row>
    <row r="70" spans="1:12" s="15" customFormat="1" ht="12.75">
      <c r="A70" s="42" t="s">
        <v>63</v>
      </c>
      <c r="B70" s="56">
        <v>9745</v>
      </c>
      <c r="C70" s="56">
        <v>3795</v>
      </c>
      <c r="D70" s="43">
        <v>13857</v>
      </c>
      <c r="E70" s="44">
        <f t="shared" si="0"/>
        <v>27397</v>
      </c>
      <c r="F70" s="56">
        <v>934</v>
      </c>
      <c r="G70" s="43">
        <v>2284</v>
      </c>
      <c r="H70" s="45">
        <f t="shared" si="1"/>
        <v>3218</v>
      </c>
      <c r="I70" s="45">
        <f t="shared" si="4"/>
        <v>14474</v>
      </c>
      <c r="J70" s="45">
        <f t="shared" si="2"/>
        <v>16141</v>
      </c>
      <c r="K70" s="44">
        <f t="shared" si="3"/>
        <v>30615</v>
      </c>
      <c r="L70" s="56">
        <v>18613</v>
      </c>
    </row>
    <row r="71" spans="1:12" s="15" customFormat="1" ht="12.75">
      <c r="A71" s="42" t="s">
        <v>64</v>
      </c>
      <c r="B71" s="56">
        <v>10106</v>
      </c>
      <c r="C71" s="56">
        <v>647</v>
      </c>
      <c r="D71" s="43">
        <v>15979</v>
      </c>
      <c r="E71" s="44">
        <f t="shared" si="0"/>
        <v>26732</v>
      </c>
      <c r="F71" s="56">
        <v>887</v>
      </c>
      <c r="G71" s="43">
        <v>1227</v>
      </c>
      <c r="H71" s="45">
        <f t="shared" si="1"/>
        <v>2114</v>
      </c>
      <c r="I71" s="45">
        <f t="shared" si="4"/>
        <v>11640</v>
      </c>
      <c r="J71" s="45">
        <f t="shared" si="2"/>
        <v>17206</v>
      </c>
      <c r="K71" s="44">
        <f t="shared" si="3"/>
        <v>28846</v>
      </c>
      <c r="L71" s="56">
        <v>220</v>
      </c>
    </row>
    <row r="72" spans="1:12" s="15" customFormat="1" ht="12.75">
      <c r="A72" s="42" t="s">
        <v>65</v>
      </c>
      <c r="B72" s="56">
        <v>3</v>
      </c>
      <c r="C72" s="56">
        <v>122</v>
      </c>
      <c r="D72" s="43">
        <v>187</v>
      </c>
      <c r="E72" s="44">
        <f t="shared" si="0"/>
        <v>312</v>
      </c>
      <c r="F72" s="56">
        <v>0</v>
      </c>
      <c r="G72" s="43">
        <v>0</v>
      </c>
      <c r="H72" s="45">
        <f t="shared" si="1"/>
        <v>0</v>
      </c>
      <c r="I72" s="45">
        <f t="shared" si="4"/>
        <v>125</v>
      </c>
      <c r="J72" s="45">
        <f t="shared" si="2"/>
        <v>187</v>
      </c>
      <c r="K72" s="44">
        <f t="shared" si="3"/>
        <v>312</v>
      </c>
      <c r="L72" s="56">
        <v>56</v>
      </c>
    </row>
    <row r="73" spans="1:12" s="15" customFormat="1" ht="12.75">
      <c r="A73" s="42" t="s">
        <v>66</v>
      </c>
      <c r="B73" s="56">
        <v>53467</v>
      </c>
      <c r="C73" s="56">
        <v>3021</v>
      </c>
      <c r="D73" s="43">
        <v>59551</v>
      </c>
      <c r="E73" s="44">
        <f t="shared" si="0"/>
        <v>116039</v>
      </c>
      <c r="F73" s="56">
        <v>7819</v>
      </c>
      <c r="G73" s="43">
        <v>9303</v>
      </c>
      <c r="H73" s="45">
        <f t="shared" si="1"/>
        <v>17122</v>
      </c>
      <c r="I73" s="45">
        <f t="shared" si="4"/>
        <v>64307</v>
      </c>
      <c r="J73" s="45">
        <f t="shared" si="2"/>
        <v>68854</v>
      </c>
      <c r="K73" s="44">
        <f t="shared" si="3"/>
        <v>133161</v>
      </c>
      <c r="L73" s="56">
        <v>47999</v>
      </c>
    </row>
    <row r="74" spans="1:12" s="15" customFormat="1" ht="12.75">
      <c r="A74" s="42" t="s">
        <v>67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68</v>
      </c>
      <c r="B75" s="56">
        <v>129735</v>
      </c>
      <c r="C75" s="56">
        <v>0</v>
      </c>
      <c r="D75" s="43">
        <v>75825</v>
      </c>
      <c r="E75" s="44">
        <f t="shared" si="0"/>
        <v>205560</v>
      </c>
      <c r="F75" s="56">
        <v>0</v>
      </c>
      <c r="G75" s="43">
        <v>121</v>
      </c>
      <c r="H75" s="45">
        <f t="shared" si="1"/>
        <v>121</v>
      </c>
      <c r="I75" s="45">
        <f t="shared" si="4"/>
        <v>129735</v>
      </c>
      <c r="J75" s="45">
        <f t="shared" si="2"/>
        <v>75946</v>
      </c>
      <c r="K75" s="44">
        <f t="shared" si="3"/>
        <v>205681</v>
      </c>
      <c r="L75" s="56">
        <v>185589</v>
      </c>
    </row>
    <row r="76" spans="1:12" s="15" customFormat="1" ht="12.75">
      <c r="A76" s="42" t="s">
        <v>69</v>
      </c>
      <c r="B76" s="56">
        <v>110</v>
      </c>
      <c r="C76" s="56">
        <v>58</v>
      </c>
      <c r="D76" s="43">
        <v>284</v>
      </c>
      <c r="E76" s="44">
        <f t="shared" si="0"/>
        <v>452</v>
      </c>
      <c r="F76" s="56">
        <v>0</v>
      </c>
      <c r="G76" s="43">
        <v>0</v>
      </c>
      <c r="H76" s="45">
        <f t="shared" si="1"/>
        <v>0</v>
      </c>
      <c r="I76" s="45">
        <f t="shared" si="4"/>
        <v>168</v>
      </c>
      <c r="J76" s="45">
        <f t="shared" si="2"/>
        <v>284</v>
      </c>
      <c r="K76" s="44">
        <f t="shared" si="3"/>
        <v>452</v>
      </c>
      <c r="L76" s="56">
        <v>1874</v>
      </c>
    </row>
    <row r="77" spans="1:12" s="15" customFormat="1" ht="12.75">
      <c r="A77" s="42" t="s">
        <v>70</v>
      </c>
      <c r="B77" s="56">
        <v>433</v>
      </c>
      <c r="C77" s="56">
        <v>143</v>
      </c>
      <c r="D77" s="43">
        <v>1124</v>
      </c>
      <c r="E77" s="44">
        <f t="shared" si="0"/>
        <v>1700</v>
      </c>
      <c r="F77" s="56">
        <v>153</v>
      </c>
      <c r="G77" s="43">
        <v>0</v>
      </c>
      <c r="H77" s="45">
        <f t="shared" si="1"/>
        <v>153</v>
      </c>
      <c r="I77" s="45">
        <f t="shared" si="4"/>
        <v>729</v>
      </c>
      <c r="J77" s="45">
        <f t="shared" si="2"/>
        <v>1124</v>
      </c>
      <c r="K77" s="44">
        <f t="shared" si="3"/>
        <v>1853</v>
      </c>
      <c r="L77" s="56">
        <v>399</v>
      </c>
    </row>
    <row r="78" spans="1:12" s="46" customFormat="1" ht="12.75">
      <c r="A78" s="42" t="s">
        <v>71</v>
      </c>
      <c r="B78" s="56">
        <v>295</v>
      </c>
      <c r="C78" s="56">
        <v>0</v>
      </c>
      <c r="D78" s="43">
        <v>728</v>
      </c>
      <c r="E78" s="44">
        <f t="shared" si="0"/>
        <v>1023</v>
      </c>
      <c r="F78" s="56">
        <v>505</v>
      </c>
      <c r="G78" s="43">
        <v>144</v>
      </c>
      <c r="H78" s="45">
        <f t="shared" si="1"/>
        <v>649</v>
      </c>
      <c r="I78" s="45">
        <f t="shared" si="4"/>
        <v>800</v>
      </c>
      <c r="J78" s="45">
        <f t="shared" si="2"/>
        <v>872</v>
      </c>
      <c r="K78" s="44">
        <f t="shared" si="3"/>
        <v>1672</v>
      </c>
      <c r="L78" s="56">
        <v>0</v>
      </c>
    </row>
    <row r="79" spans="1:12" s="46" customFormat="1" ht="12.75">
      <c r="A79" s="42" t="s">
        <v>72</v>
      </c>
      <c r="B79" s="56">
        <v>0</v>
      </c>
      <c r="C79" s="56">
        <v>148</v>
      </c>
      <c r="D79" s="43">
        <v>148</v>
      </c>
      <c r="E79" s="44">
        <f t="shared" si="0"/>
        <v>296</v>
      </c>
      <c r="F79" s="56">
        <v>78</v>
      </c>
      <c r="G79" s="43">
        <v>73</v>
      </c>
      <c r="H79" s="45">
        <f t="shared" si="1"/>
        <v>151</v>
      </c>
      <c r="I79" s="45">
        <f t="shared" si="4"/>
        <v>226</v>
      </c>
      <c r="J79" s="45">
        <f t="shared" si="2"/>
        <v>221</v>
      </c>
      <c r="K79" s="44">
        <f t="shared" si="3"/>
        <v>447</v>
      </c>
      <c r="L79" s="56">
        <v>0</v>
      </c>
    </row>
    <row r="80" spans="1:12" s="15" customFormat="1" ht="12.75">
      <c r="A80" s="42" t="s">
        <v>73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15</v>
      </c>
      <c r="G80" s="43">
        <v>6</v>
      </c>
      <c r="H80" s="45">
        <f t="shared" si="1"/>
        <v>21</v>
      </c>
      <c r="I80" s="45">
        <f t="shared" si="4"/>
        <v>15</v>
      </c>
      <c r="J80" s="45">
        <f t="shared" si="2"/>
        <v>6</v>
      </c>
      <c r="K80" s="44">
        <f t="shared" si="3"/>
        <v>21</v>
      </c>
      <c r="L80" s="56">
        <v>0</v>
      </c>
    </row>
    <row r="81" spans="1:12" s="15" customFormat="1" ht="12.75">
      <c r="A81" s="42" t="s">
        <v>74</v>
      </c>
      <c r="B81" s="56">
        <v>727</v>
      </c>
      <c r="C81" s="56">
        <v>2643</v>
      </c>
      <c r="D81" s="43">
        <v>4172</v>
      </c>
      <c r="E81" s="44">
        <f t="shared" si="0"/>
        <v>7542</v>
      </c>
      <c r="F81" s="56">
        <v>1398</v>
      </c>
      <c r="G81" s="43">
        <v>890</v>
      </c>
      <c r="H81" s="45">
        <f t="shared" si="1"/>
        <v>2288</v>
      </c>
      <c r="I81" s="45">
        <f t="shared" si="4"/>
        <v>4768</v>
      </c>
      <c r="J81" s="45">
        <f t="shared" si="2"/>
        <v>5062</v>
      </c>
      <c r="K81" s="44">
        <f t="shared" si="3"/>
        <v>9830</v>
      </c>
      <c r="L81" s="56">
        <v>780</v>
      </c>
    </row>
    <row r="82" spans="1:12" s="15" customFormat="1" ht="12.75">
      <c r="A82" s="42" t="s">
        <v>75</v>
      </c>
      <c r="B82" s="56">
        <v>7164</v>
      </c>
      <c r="C82" s="56">
        <v>75</v>
      </c>
      <c r="D82" s="43">
        <v>10090</v>
      </c>
      <c r="E82" s="44">
        <f t="shared" si="0"/>
        <v>17329</v>
      </c>
      <c r="F82" s="56">
        <v>300</v>
      </c>
      <c r="G82" s="43">
        <v>3852</v>
      </c>
      <c r="H82" s="45">
        <f t="shared" si="1"/>
        <v>4152</v>
      </c>
      <c r="I82" s="45">
        <f t="shared" si="4"/>
        <v>7539</v>
      </c>
      <c r="J82" s="45">
        <f t="shared" si="2"/>
        <v>13942</v>
      </c>
      <c r="K82" s="44">
        <f t="shared" si="3"/>
        <v>21481</v>
      </c>
      <c r="L82" s="56">
        <v>309</v>
      </c>
    </row>
    <row r="83" spans="1:12" s="46" customFormat="1" ht="12.75">
      <c r="A83" s="42" t="s">
        <v>76</v>
      </c>
      <c r="B83" s="56">
        <v>17236</v>
      </c>
      <c r="C83" s="56">
        <v>269</v>
      </c>
      <c r="D83" s="43">
        <v>18613</v>
      </c>
      <c r="E83" s="44">
        <f t="shared" si="0"/>
        <v>36118</v>
      </c>
      <c r="F83" s="56">
        <v>7027</v>
      </c>
      <c r="G83" s="43">
        <v>10820</v>
      </c>
      <c r="H83" s="45">
        <f t="shared" si="1"/>
        <v>17847</v>
      </c>
      <c r="I83" s="45">
        <f t="shared" si="4"/>
        <v>24532</v>
      </c>
      <c r="J83" s="45">
        <f t="shared" si="2"/>
        <v>29433</v>
      </c>
      <c r="K83" s="44">
        <f t="shared" si="3"/>
        <v>53965</v>
      </c>
      <c r="L83" s="56">
        <v>7457</v>
      </c>
    </row>
    <row r="84" spans="1:12" s="15" customFormat="1" ht="12.75">
      <c r="A84" s="42" t="s">
        <v>77</v>
      </c>
      <c r="B84" s="56">
        <v>26</v>
      </c>
      <c r="C84" s="56">
        <v>0</v>
      </c>
      <c r="D84" s="43">
        <v>0</v>
      </c>
      <c r="E84" s="44">
        <f t="shared" si="0"/>
        <v>26</v>
      </c>
      <c r="F84" s="56">
        <v>515</v>
      </c>
      <c r="G84" s="43">
        <v>515</v>
      </c>
      <c r="H84" s="45">
        <f t="shared" si="1"/>
        <v>1030</v>
      </c>
      <c r="I84" s="45">
        <f t="shared" si="4"/>
        <v>541</v>
      </c>
      <c r="J84" s="45">
        <f t="shared" si="2"/>
        <v>515</v>
      </c>
      <c r="K84" s="44">
        <f t="shared" si="3"/>
        <v>1056</v>
      </c>
      <c r="L84" s="56">
        <v>338</v>
      </c>
    </row>
    <row r="85" spans="1:12" s="15" customFormat="1" ht="12.75">
      <c r="A85" s="42" t="s">
        <v>78</v>
      </c>
      <c r="B85" s="56">
        <v>6</v>
      </c>
      <c r="C85" s="56">
        <v>0</v>
      </c>
      <c r="D85" s="43">
        <v>3</v>
      </c>
      <c r="E85" s="44">
        <f t="shared" si="0"/>
        <v>9</v>
      </c>
      <c r="F85" s="56">
        <v>20</v>
      </c>
      <c r="G85" s="43">
        <v>13</v>
      </c>
      <c r="H85" s="45">
        <f t="shared" si="1"/>
        <v>33</v>
      </c>
      <c r="I85" s="45">
        <f t="shared" si="4"/>
        <v>26</v>
      </c>
      <c r="J85" s="45">
        <f t="shared" si="2"/>
        <v>16</v>
      </c>
      <c r="K85" s="44">
        <f t="shared" si="3"/>
        <v>42</v>
      </c>
      <c r="L85" s="56">
        <v>44</v>
      </c>
    </row>
    <row r="86" spans="1:12" s="46" customFormat="1" ht="12.75">
      <c r="A86" s="42" t="s">
        <v>79</v>
      </c>
      <c r="B86" s="56">
        <v>3058</v>
      </c>
      <c r="C86" s="56">
        <v>7513</v>
      </c>
      <c r="D86" s="43">
        <v>11915</v>
      </c>
      <c r="E86" s="44">
        <f>SUM(B86:D86)</f>
        <v>22486</v>
      </c>
      <c r="F86" s="56">
        <v>38355</v>
      </c>
      <c r="G86" s="43">
        <v>42461</v>
      </c>
      <c r="H86" s="45">
        <f t="shared" si="1"/>
        <v>80816</v>
      </c>
      <c r="I86" s="45">
        <f t="shared" si="4"/>
        <v>48926</v>
      </c>
      <c r="J86" s="45">
        <f>SUM(D86+G86)</f>
        <v>54376</v>
      </c>
      <c r="K86" s="44">
        <f t="shared" si="3"/>
        <v>103302</v>
      </c>
      <c r="L86" s="56">
        <v>79137</v>
      </c>
    </row>
    <row r="87" spans="1:12" s="46" customFormat="1" ht="12.75">
      <c r="A87" s="42" t="s">
        <v>80</v>
      </c>
      <c r="B87" s="56">
        <v>430</v>
      </c>
      <c r="C87" s="56">
        <v>290</v>
      </c>
      <c r="D87" s="43">
        <v>1033</v>
      </c>
      <c r="E87" s="44">
        <f t="shared" si="0"/>
        <v>1753</v>
      </c>
      <c r="F87" s="56">
        <v>521</v>
      </c>
      <c r="G87" s="43">
        <v>501</v>
      </c>
      <c r="H87" s="45">
        <f t="shared" si="1"/>
        <v>1022</v>
      </c>
      <c r="I87" s="45">
        <f t="shared" si="4"/>
        <v>1241</v>
      </c>
      <c r="J87" s="45">
        <f t="shared" si="2"/>
        <v>1534</v>
      </c>
      <c r="K87" s="44">
        <f t="shared" si="3"/>
        <v>2775</v>
      </c>
      <c r="L87" s="56">
        <v>1166</v>
      </c>
    </row>
    <row r="88" spans="1:12" s="46" customFormat="1" ht="12.75">
      <c r="A88" s="42" t="s">
        <v>81</v>
      </c>
      <c r="B88" s="56">
        <v>6897</v>
      </c>
      <c r="C88" s="56">
        <v>45</v>
      </c>
      <c r="D88" s="43">
        <v>7285</v>
      </c>
      <c r="E88" s="44">
        <f t="shared" si="0"/>
        <v>14227</v>
      </c>
      <c r="F88" s="56">
        <v>1888</v>
      </c>
      <c r="G88" s="43">
        <v>2465</v>
      </c>
      <c r="H88" s="45">
        <f t="shared" si="1"/>
        <v>4353</v>
      </c>
      <c r="I88" s="45">
        <f t="shared" si="4"/>
        <v>8830</v>
      </c>
      <c r="J88" s="45">
        <f t="shared" si="2"/>
        <v>9750</v>
      </c>
      <c r="K88" s="44">
        <f t="shared" si="3"/>
        <v>18580</v>
      </c>
      <c r="L88" s="56">
        <v>6778</v>
      </c>
    </row>
    <row r="89" spans="1:12" s="15" customFormat="1" ht="12.75">
      <c r="A89" s="42" t="s">
        <v>82</v>
      </c>
      <c r="B89" s="56">
        <v>161</v>
      </c>
      <c r="C89" s="56">
        <v>3</v>
      </c>
      <c r="D89" s="43">
        <v>220</v>
      </c>
      <c r="E89" s="44">
        <f aca="true" t="shared" si="5" ref="E89:E119">SUM(B89:D89)</f>
        <v>384</v>
      </c>
      <c r="F89" s="56">
        <v>6</v>
      </c>
      <c r="G89" s="43">
        <v>18</v>
      </c>
      <c r="H89" s="45">
        <f aca="true" t="shared" si="6" ref="H89:H119">SUM(F89:G89)</f>
        <v>24</v>
      </c>
      <c r="I89" s="45">
        <f aca="true" t="shared" si="7" ref="I89:I119">SUM(B89+C89+F89)</f>
        <v>170</v>
      </c>
      <c r="J89" s="45">
        <f aca="true" t="shared" si="8" ref="J89:J119">SUM(D89+G89)</f>
        <v>238</v>
      </c>
      <c r="K89" s="44">
        <f aca="true" t="shared" si="9" ref="K89:K119">SUM(E89+H89)</f>
        <v>408</v>
      </c>
      <c r="L89" s="56">
        <v>0</v>
      </c>
    </row>
    <row r="90" spans="1:12" s="46" customFormat="1" ht="12.75">
      <c r="A90" s="42" t="s">
        <v>83</v>
      </c>
      <c r="B90" s="56">
        <v>20395</v>
      </c>
      <c r="C90" s="56">
        <v>17883</v>
      </c>
      <c r="D90" s="43">
        <v>43535</v>
      </c>
      <c r="E90" s="44">
        <f t="shared" si="5"/>
        <v>81813</v>
      </c>
      <c r="F90" s="56">
        <v>2371</v>
      </c>
      <c r="G90" s="43">
        <v>2296</v>
      </c>
      <c r="H90" s="45">
        <f t="shared" si="6"/>
        <v>4667</v>
      </c>
      <c r="I90" s="45">
        <f t="shared" si="7"/>
        <v>40649</v>
      </c>
      <c r="J90" s="45">
        <f t="shared" si="8"/>
        <v>45831</v>
      </c>
      <c r="K90" s="44">
        <f t="shared" si="9"/>
        <v>86480</v>
      </c>
      <c r="L90" s="56">
        <v>78107</v>
      </c>
    </row>
    <row r="91" spans="1:12" s="15" customFormat="1" ht="12.75">
      <c r="A91" s="42" t="s">
        <v>84</v>
      </c>
      <c r="B91" s="56">
        <v>21389</v>
      </c>
      <c r="C91" s="56">
        <v>201</v>
      </c>
      <c r="D91" s="43">
        <v>27016</v>
      </c>
      <c r="E91" s="44">
        <f t="shared" si="5"/>
        <v>48606</v>
      </c>
      <c r="F91" s="56">
        <v>5687</v>
      </c>
      <c r="G91" s="43">
        <v>4373</v>
      </c>
      <c r="H91" s="45">
        <f t="shared" si="6"/>
        <v>10060</v>
      </c>
      <c r="I91" s="45">
        <f t="shared" si="7"/>
        <v>27277</v>
      </c>
      <c r="J91" s="45">
        <f t="shared" si="8"/>
        <v>31389</v>
      </c>
      <c r="K91" s="44">
        <f t="shared" si="9"/>
        <v>58666</v>
      </c>
      <c r="L91" s="56">
        <v>222463</v>
      </c>
    </row>
    <row r="92" spans="1:21" s="47" customFormat="1" ht="12.75">
      <c r="A92" s="42" t="s">
        <v>85</v>
      </c>
      <c r="B92" s="56">
        <v>39618</v>
      </c>
      <c r="C92" s="56">
        <v>80</v>
      </c>
      <c r="D92" s="43">
        <v>55918</v>
      </c>
      <c r="E92" s="44">
        <f t="shared" si="5"/>
        <v>95616</v>
      </c>
      <c r="F92" s="56">
        <v>92</v>
      </c>
      <c r="G92" s="43">
        <v>77</v>
      </c>
      <c r="H92" s="45">
        <f t="shared" si="6"/>
        <v>169</v>
      </c>
      <c r="I92" s="45">
        <f t="shared" si="7"/>
        <v>39790</v>
      </c>
      <c r="J92" s="45">
        <f t="shared" si="8"/>
        <v>55995</v>
      </c>
      <c r="K92" s="44">
        <f t="shared" si="9"/>
        <v>95785</v>
      </c>
      <c r="L92" s="56">
        <v>8106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6">
        <v>50534</v>
      </c>
      <c r="C93" s="56">
        <v>6726</v>
      </c>
      <c r="D93" s="43">
        <v>53619</v>
      </c>
      <c r="E93" s="44">
        <f t="shared" si="5"/>
        <v>110879</v>
      </c>
      <c r="F93" s="56">
        <v>33518</v>
      </c>
      <c r="G93" s="43">
        <v>24172</v>
      </c>
      <c r="H93" s="45">
        <f t="shared" si="6"/>
        <v>57690</v>
      </c>
      <c r="I93" s="45">
        <f t="shared" si="7"/>
        <v>90778</v>
      </c>
      <c r="J93" s="45">
        <f t="shared" si="8"/>
        <v>77791</v>
      </c>
      <c r="K93" s="44">
        <f t="shared" si="9"/>
        <v>168569</v>
      </c>
      <c r="L93" s="56">
        <v>358694</v>
      </c>
    </row>
    <row r="94" spans="1:12" s="15" customFormat="1" ht="12.75" customHeight="1">
      <c r="A94" s="42" t="s">
        <v>87</v>
      </c>
      <c r="B94" s="56">
        <v>40</v>
      </c>
      <c r="C94" s="56">
        <v>133</v>
      </c>
      <c r="D94" s="43">
        <v>119</v>
      </c>
      <c r="E94" s="44">
        <f t="shared" si="5"/>
        <v>292</v>
      </c>
      <c r="F94" s="56">
        <v>199</v>
      </c>
      <c r="G94" s="43">
        <v>155</v>
      </c>
      <c r="H94" s="45">
        <f t="shared" si="6"/>
        <v>354</v>
      </c>
      <c r="I94" s="45">
        <f t="shared" si="7"/>
        <v>372</v>
      </c>
      <c r="J94" s="45">
        <f t="shared" si="8"/>
        <v>274</v>
      </c>
      <c r="K94" s="44">
        <f t="shared" si="9"/>
        <v>646</v>
      </c>
      <c r="L94" s="56">
        <v>0</v>
      </c>
    </row>
    <row r="95" spans="1:12" s="46" customFormat="1" ht="12.75">
      <c r="A95" s="42" t="s">
        <v>88</v>
      </c>
      <c r="B95" s="56">
        <v>35315</v>
      </c>
      <c r="C95" s="56">
        <v>785</v>
      </c>
      <c r="D95" s="43">
        <v>31033</v>
      </c>
      <c r="E95" s="44">
        <f t="shared" si="5"/>
        <v>67133</v>
      </c>
      <c r="F95" s="56">
        <v>6611</v>
      </c>
      <c r="G95" s="43">
        <v>14261</v>
      </c>
      <c r="H95" s="45">
        <f t="shared" si="6"/>
        <v>20872</v>
      </c>
      <c r="I95" s="45">
        <f t="shared" si="7"/>
        <v>42711</v>
      </c>
      <c r="J95" s="45">
        <f t="shared" si="8"/>
        <v>45294</v>
      </c>
      <c r="K95" s="44">
        <f t="shared" si="9"/>
        <v>88005</v>
      </c>
      <c r="L95" s="56">
        <v>466559</v>
      </c>
    </row>
    <row r="96" spans="1:12" s="46" customFormat="1" ht="12.75">
      <c r="A96" s="42" t="s">
        <v>89</v>
      </c>
      <c r="B96" s="56">
        <v>480</v>
      </c>
      <c r="C96" s="56">
        <v>0</v>
      </c>
      <c r="D96" s="43">
        <v>492</v>
      </c>
      <c r="E96" s="44">
        <f t="shared" si="5"/>
        <v>972</v>
      </c>
      <c r="F96" s="56">
        <v>17</v>
      </c>
      <c r="G96" s="43">
        <v>5</v>
      </c>
      <c r="H96" s="45">
        <f t="shared" si="6"/>
        <v>22</v>
      </c>
      <c r="I96" s="45">
        <f t="shared" si="7"/>
        <v>497</v>
      </c>
      <c r="J96" s="45">
        <f t="shared" si="8"/>
        <v>497</v>
      </c>
      <c r="K96" s="44">
        <f t="shared" si="9"/>
        <v>994</v>
      </c>
      <c r="L96" s="56">
        <v>0</v>
      </c>
    </row>
    <row r="97" spans="1:12" s="15" customFormat="1" ht="12.75">
      <c r="A97" s="42" t="s">
        <v>90</v>
      </c>
      <c r="B97" s="56">
        <v>5288</v>
      </c>
      <c r="C97" s="56">
        <v>234</v>
      </c>
      <c r="D97" s="43">
        <v>8267</v>
      </c>
      <c r="E97" s="44">
        <f t="shared" si="5"/>
        <v>13789</v>
      </c>
      <c r="F97" s="56">
        <v>824</v>
      </c>
      <c r="G97" s="43">
        <v>436</v>
      </c>
      <c r="H97" s="45">
        <f t="shared" si="6"/>
        <v>1260</v>
      </c>
      <c r="I97" s="45">
        <f t="shared" si="7"/>
        <v>6346</v>
      </c>
      <c r="J97" s="45">
        <f t="shared" si="8"/>
        <v>8703</v>
      </c>
      <c r="K97" s="44">
        <f t="shared" si="9"/>
        <v>15049</v>
      </c>
      <c r="L97" s="56">
        <v>4</v>
      </c>
    </row>
    <row r="98" spans="1:12" s="46" customFormat="1" ht="12.75">
      <c r="A98" s="42" t="s">
        <v>91</v>
      </c>
      <c r="B98" s="56">
        <v>581</v>
      </c>
      <c r="C98" s="56">
        <v>188</v>
      </c>
      <c r="D98" s="43">
        <v>739</v>
      </c>
      <c r="E98" s="44">
        <f t="shared" si="5"/>
        <v>1508</v>
      </c>
      <c r="F98" s="56">
        <v>345</v>
      </c>
      <c r="G98" s="43">
        <v>369</v>
      </c>
      <c r="H98" s="45">
        <f t="shared" si="6"/>
        <v>714</v>
      </c>
      <c r="I98" s="45">
        <f t="shared" si="7"/>
        <v>1114</v>
      </c>
      <c r="J98" s="45">
        <f t="shared" si="8"/>
        <v>1108</v>
      </c>
      <c r="K98" s="44">
        <f t="shared" si="9"/>
        <v>2222</v>
      </c>
      <c r="L98" s="56">
        <v>19</v>
      </c>
    </row>
    <row r="99" spans="1:12" s="46" customFormat="1" ht="12.75">
      <c r="A99" s="42" t="s">
        <v>92</v>
      </c>
      <c r="B99" s="56">
        <v>296</v>
      </c>
      <c r="C99" s="56">
        <v>272</v>
      </c>
      <c r="D99" s="43">
        <v>216</v>
      </c>
      <c r="E99" s="44">
        <f t="shared" si="5"/>
        <v>784</v>
      </c>
      <c r="F99" s="56">
        <v>163</v>
      </c>
      <c r="G99" s="43">
        <v>152</v>
      </c>
      <c r="H99" s="45">
        <f t="shared" si="6"/>
        <v>315</v>
      </c>
      <c r="I99" s="45">
        <f t="shared" si="7"/>
        <v>731</v>
      </c>
      <c r="J99" s="45">
        <f t="shared" si="8"/>
        <v>368</v>
      </c>
      <c r="K99" s="44">
        <f t="shared" si="9"/>
        <v>1099</v>
      </c>
      <c r="L99" s="56">
        <v>1337</v>
      </c>
    </row>
    <row r="100" spans="1:12" s="46" customFormat="1" ht="12.75">
      <c r="A100" s="42" t="s">
        <v>93</v>
      </c>
      <c r="B100" s="56">
        <v>2</v>
      </c>
      <c r="C100" s="56">
        <v>0</v>
      </c>
      <c r="D100" s="43">
        <v>2</v>
      </c>
      <c r="E100" s="44">
        <f t="shared" si="5"/>
        <v>4</v>
      </c>
      <c r="F100" s="56">
        <v>2646</v>
      </c>
      <c r="G100" s="43">
        <v>2851</v>
      </c>
      <c r="H100" s="45">
        <f t="shared" si="6"/>
        <v>5497</v>
      </c>
      <c r="I100" s="45">
        <f t="shared" si="7"/>
        <v>2648</v>
      </c>
      <c r="J100" s="45">
        <f t="shared" si="8"/>
        <v>2853</v>
      </c>
      <c r="K100" s="44">
        <f t="shared" si="9"/>
        <v>5501</v>
      </c>
      <c r="L100" s="56">
        <v>8137</v>
      </c>
    </row>
    <row r="101" spans="1:12" s="15" customFormat="1" ht="12.75">
      <c r="A101" s="42" t="s">
        <v>94</v>
      </c>
      <c r="B101" s="56">
        <v>957</v>
      </c>
      <c r="C101" s="56">
        <v>7</v>
      </c>
      <c r="D101" s="43">
        <v>1004</v>
      </c>
      <c r="E101" s="44">
        <f t="shared" si="5"/>
        <v>1968</v>
      </c>
      <c r="F101" s="56">
        <v>26770</v>
      </c>
      <c r="G101" s="43">
        <v>38767</v>
      </c>
      <c r="H101" s="45">
        <f t="shared" si="6"/>
        <v>65537</v>
      </c>
      <c r="I101" s="45">
        <f t="shared" si="7"/>
        <v>27734</v>
      </c>
      <c r="J101" s="45">
        <f t="shared" si="8"/>
        <v>39771</v>
      </c>
      <c r="K101" s="44">
        <f t="shared" si="9"/>
        <v>67505</v>
      </c>
      <c r="L101" s="56">
        <v>109223</v>
      </c>
    </row>
    <row r="102" spans="1:12" s="46" customFormat="1" ht="12.75">
      <c r="A102" s="42" t="s">
        <v>95</v>
      </c>
      <c r="B102" s="56">
        <v>28169</v>
      </c>
      <c r="C102" s="56">
        <v>11</v>
      </c>
      <c r="D102" s="43">
        <v>19411</v>
      </c>
      <c r="E102" s="44">
        <f t="shared" si="5"/>
        <v>47591</v>
      </c>
      <c r="F102" s="56">
        <v>350</v>
      </c>
      <c r="G102" s="43">
        <v>559</v>
      </c>
      <c r="H102" s="45">
        <f t="shared" si="6"/>
        <v>909</v>
      </c>
      <c r="I102" s="45">
        <f t="shared" si="7"/>
        <v>28530</v>
      </c>
      <c r="J102" s="45">
        <f t="shared" si="8"/>
        <v>19970</v>
      </c>
      <c r="K102" s="44">
        <f t="shared" si="9"/>
        <v>48500</v>
      </c>
      <c r="L102" s="56">
        <v>28527</v>
      </c>
    </row>
    <row r="103" spans="1:12" s="15" customFormat="1" ht="12.75">
      <c r="A103" s="42" t="s">
        <v>96</v>
      </c>
      <c r="B103" s="56">
        <v>268</v>
      </c>
      <c r="C103" s="56">
        <v>411</v>
      </c>
      <c r="D103" s="43">
        <v>566</v>
      </c>
      <c r="E103" s="44">
        <f t="shared" si="5"/>
        <v>1245</v>
      </c>
      <c r="F103" s="56">
        <v>71968</v>
      </c>
      <c r="G103" s="43">
        <v>84639</v>
      </c>
      <c r="H103" s="45">
        <f t="shared" si="6"/>
        <v>156607</v>
      </c>
      <c r="I103" s="45">
        <f t="shared" si="7"/>
        <v>72647</v>
      </c>
      <c r="J103" s="45">
        <f t="shared" si="8"/>
        <v>85205</v>
      </c>
      <c r="K103" s="44">
        <f t="shared" si="9"/>
        <v>157852</v>
      </c>
      <c r="L103" s="56">
        <v>102281</v>
      </c>
    </row>
    <row r="104" spans="1:12" s="15" customFormat="1" ht="12.75">
      <c r="A104" s="42" t="s">
        <v>97</v>
      </c>
      <c r="B104" s="56">
        <v>86</v>
      </c>
      <c r="C104" s="56">
        <v>0</v>
      </c>
      <c r="D104" s="43">
        <v>99</v>
      </c>
      <c r="E104" s="44">
        <f t="shared" si="5"/>
        <v>185</v>
      </c>
      <c r="F104" s="56">
        <v>112</v>
      </c>
      <c r="G104" s="43">
        <v>36</v>
      </c>
      <c r="H104" s="45">
        <f t="shared" si="6"/>
        <v>148</v>
      </c>
      <c r="I104" s="45">
        <f t="shared" si="7"/>
        <v>198</v>
      </c>
      <c r="J104" s="45">
        <f t="shared" si="8"/>
        <v>135</v>
      </c>
      <c r="K104" s="44">
        <f t="shared" si="9"/>
        <v>333</v>
      </c>
      <c r="L104" s="56">
        <v>55</v>
      </c>
    </row>
    <row r="105" spans="1:12" s="15" customFormat="1" ht="12.75">
      <c r="A105" s="42" t="s">
        <v>98</v>
      </c>
      <c r="B105" s="56">
        <v>7327</v>
      </c>
      <c r="C105" s="56">
        <v>4804</v>
      </c>
      <c r="D105" s="43">
        <v>16579</v>
      </c>
      <c r="E105" s="44">
        <f t="shared" si="5"/>
        <v>28710</v>
      </c>
      <c r="F105" s="56">
        <v>2253</v>
      </c>
      <c r="G105" s="43">
        <v>2860</v>
      </c>
      <c r="H105" s="45">
        <f t="shared" si="6"/>
        <v>5113</v>
      </c>
      <c r="I105" s="45">
        <f t="shared" si="7"/>
        <v>14384</v>
      </c>
      <c r="J105" s="45">
        <f t="shared" si="8"/>
        <v>19439</v>
      </c>
      <c r="K105" s="44">
        <f t="shared" si="9"/>
        <v>33823</v>
      </c>
      <c r="L105" s="56">
        <v>7225</v>
      </c>
    </row>
    <row r="106" spans="1:12" s="15" customFormat="1" ht="12.75">
      <c r="A106" s="42" t="s">
        <v>99</v>
      </c>
      <c r="B106" s="56">
        <v>2437</v>
      </c>
      <c r="C106" s="56">
        <v>881</v>
      </c>
      <c r="D106" s="43">
        <v>2934</v>
      </c>
      <c r="E106" s="44">
        <f t="shared" si="5"/>
        <v>6252</v>
      </c>
      <c r="F106" s="56">
        <v>1568</v>
      </c>
      <c r="G106" s="43">
        <v>1639</v>
      </c>
      <c r="H106" s="45">
        <f t="shared" si="6"/>
        <v>3207</v>
      </c>
      <c r="I106" s="45">
        <f t="shared" si="7"/>
        <v>4886</v>
      </c>
      <c r="J106" s="45">
        <f t="shared" si="8"/>
        <v>4573</v>
      </c>
      <c r="K106" s="44">
        <f t="shared" si="9"/>
        <v>9459</v>
      </c>
      <c r="L106" s="56">
        <v>36113</v>
      </c>
    </row>
    <row r="107" spans="1:12" s="46" customFormat="1" ht="12.75">
      <c r="A107" s="42" t="s">
        <v>100</v>
      </c>
      <c r="B107" s="56">
        <v>45601</v>
      </c>
      <c r="C107" s="56">
        <v>27115</v>
      </c>
      <c r="D107" s="43">
        <v>113623</v>
      </c>
      <c r="E107" s="44">
        <f t="shared" si="5"/>
        <v>186339</v>
      </c>
      <c r="F107" s="56">
        <v>6908</v>
      </c>
      <c r="G107" s="43">
        <v>8925</v>
      </c>
      <c r="H107" s="45">
        <f t="shared" si="6"/>
        <v>15833</v>
      </c>
      <c r="I107" s="45">
        <f t="shared" si="7"/>
        <v>79624</v>
      </c>
      <c r="J107" s="45">
        <f t="shared" si="8"/>
        <v>122548</v>
      </c>
      <c r="K107" s="44">
        <f t="shared" si="9"/>
        <v>202172</v>
      </c>
      <c r="L107" s="56">
        <v>157205</v>
      </c>
    </row>
    <row r="108" spans="1:12" s="46" customFormat="1" ht="12.75">
      <c r="A108" s="42" t="s">
        <v>101</v>
      </c>
      <c r="B108" s="56">
        <v>112160</v>
      </c>
      <c r="C108" s="56">
        <v>23079</v>
      </c>
      <c r="D108" s="43">
        <v>118661</v>
      </c>
      <c r="E108" s="44">
        <f t="shared" si="5"/>
        <v>253900</v>
      </c>
      <c r="F108" s="56">
        <v>7396</v>
      </c>
      <c r="G108" s="43">
        <v>10003</v>
      </c>
      <c r="H108" s="45">
        <f t="shared" si="6"/>
        <v>17399</v>
      </c>
      <c r="I108" s="45">
        <f t="shared" si="7"/>
        <v>142635</v>
      </c>
      <c r="J108" s="45">
        <f t="shared" si="8"/>
        <v>128664</v>
      </c>
      <c r="K108" s="44">
        <f t="shared" si="9"/>
        <v>271299</v>
      </c>
      <c r="L108" s="56">
        <v>172959</v>
      </c>
    </row>
    <row r="109" spans="1:12" s="46" customFormat="1" ht="11.25" customHeight="1">
      <c r="A109" s="42" t="s">
        <v>102</v>
      </c>
      <c r="B109" s="56">
        <v>1593</v>
      </c>
      <c r="C109" s="56">
        <v>3289</v>
      </c>
      <c r="D109" s="43">
        <v>5579</v>
      </c>
      <c r="E109" s="44">
        <f t="shared" si="5"/>
        <v>10461</v>
      </c>
      <c r="F109" s="56">
        <v>96</v>
      </c>
      <c r="G109" s="43">
        <v>1185</v>
      </c>
      <c r="H109" s="45">
        <f t="shared" si="6"/>
        <v>1281</v>
      </c>
      <c r="I109" s="45">
        <f t="shared" si="7"/>
        <v>4978</v>
      </c>
      <c r="J109" s="45">
        <f t="shared" si="8"/>
        <v>6764</v>
      </c>
      <c r="K109" s="44">
        <f t="shared" si="9"/>
        <v>11742</v>
      </c>
      <c r="L109" s="56">
        <v>0</v>
      </c>
    </row>
    <row r="110" spans="1:12" s="46" customFormat="1" ht="12.75">
      <c r="A110" s="42" t="s">
        <v>103</v>
      </c>
      <c r="B110" s="56">
        <v>611</v>
      </c>
      <c r="C110" s="56">
        <v>243</v>
      </c>
      <c r="D110" s="43">
        <v>757</v>
      </c>
      <c r="E110" s="44">
        <f t="shared" si="5"/>
        <v>1611</v>
      </c>
      <c r="F110" s="56">
        <v>633</v>
      </c>
      <c r="G110" s="43">
        <v>612</v>
      </c>
      <c r="H110" s="45">
        <f t="shared" si="6"/>
        <v>1245</v>
      </c>
      <c r="I110" s="45">
        <f t="shared" si="7"/>
        <v>1487</v>
      </c>
      <c r="J110" s="45">
        <f t="shared" si="8"/>
        <v>1369</v>
      </c>
      <c r="K110" s="44">
        <f t="shared" si="9"/>
        <v>2856</v>
      </c>
      <c r="L110" s="56">
        <v>15</v>
      </c>
    </row>
    <row r="111" spans="1:12" s="15" customFormat="1" ht="12.75">
      <c r="A111" s="42" t="s">
        <v>104</v>
      </c>
      <c r="B111" s="56">
        <v>470</v>
      </c>
      <c r="C111" s="56">
        <v>61</v>
      </c>
      <c r="D111" s="43">
        <v>94</v>
      </c>
      <c r="E111" s="44">
        <f t="shared" si="5"/>
        <v>625</v>
      </c>
      <c r="F111" s="56">
        <v>47</v>
      </c>
      <c r="G111" s="43">
        <v>59</v>
      </c>
      <c r="H111" s="45">
        <f t="shared" si="6"/>
        <v>106</v>
      </c>
      <c r="I111" s="45">
        <f t="shared" si="7"/>
        <v>578</v>
      </c>
      <c r="J111" s="45">
        <f t="shared" si="8"/>
        <v>153</v>
      </c>
      <c r="K111" s="44">
        <f t="shared" si="9"/>
        <v>731</v>
      </c>
      <c r="L111" s="56">
        <v>987</v>
      </c>
    </row>
    <row r="112" spans="1:12" s="46" customFormat="1" ht="12.75">
      <c r="A112" s="42" t="s">
        <v>105</v>
      </c>
      <c r="B112" s="56">
        <v>0</v>
      </c>
      <c r="C112" s="56">
        <v>1</v>
      </c>
      <c r="D112" s="43">
        <v>9</v>
      </c>
      <c r="E112" s="44">
        <f t="shared" si="5"/>
        <v>10</v>
      </c>
      <c r="F112" s="56">
        <v>0</v>
      </c>
      <c r="G112" s="43">
        <v>0</v>
      </c>
      <c r="H112" s="45">
        <f t="shared" si="6"/>
        <v>0</v>
      </c>
      <c r="I112" s="45">
        <f t="shared" si="7"/>
        <v>1</v>
      </c>
      <c r="J112" s="45">
        <f t="shared" si="8"/>
        <v>9</v>
      </c>
      <c r="K112" s="44">
        <f t="shared" si="9"/>
        <v>10</v>
      </c>
      <c r="L112" s="56">
        <v>0</v>
      </c>
    </row>
    <row r="113" spans="1:12" s="15" customFormat="1" ht="12.75">
      <c r="A113" s="42" t="s">
        <v>106</v>
      </c>
      <c r="B113" s="56">
        <v>9851</v>
      </c>
      <c r="C113" s="56">
        <v>80</v>
      </c>
      <c r="D113" s="43">
        <v>11903</v>
      </c>
      <c r="E113" s="44">
        <f t="shared" si="5"/>
        <v>21834</v>
      </c>
      <c r="F113" s="56">
        <v>2321</v>
      </c>
      <c r="G113" s="43">
        <v>1506</v>
      </c>
      <c r="H113" s="45">
        <f t="shared" si="6"/>
        <v>3827</v>
      </c>
      <c r="I113" s="45">
        <f t="shared" si="7"/>
        <v>12252</v>
      </c>
      <c r="J113" s="45">
        <f t="shared" si="8"/>
        <v>13409</v>
      </c>
      <c r="K113" s="44">
        <f t="shared" si="9"/>
        <v>25661</v>
      </c>
      <c r="L113" s="56">
        <v>25604</v>
      </c>
    </row>
    <row r="114" spans="1:12" s="15" customFormat="1" ht="12.75">
      <c r="A114" s="42" t="s">
        <v>107</v>
      </c>
      <c r="B114" s="56">
        <v>0</v>
      </c>
      <c r="C114" s="56">
        <v>0</v>
      </c>
      <c r="D114" s="43">
        <v>0</v>
      </c>
      <c r="E114" s="44">
        <f t="shared" si="5"/>
        <v>0</v>
      </c>
      <c r="F114" s="56">
        <v>0</v>
      </c>
      <c r="G114" s="43">
        <v>0</v>
      </c>
      <c r="H114" s="45">
        <f t="shared" si="6"/>
        <v>0</v>
      </c>
      <c r="I114" s="45">
        <f t="shared" si="7"/>
        <v>0</v>
      </c>
      <c r="J114" s="45">
        <f t="shared" si="8"/>
        <v>0</v>
      </c>
      <c r="K114" s="44">
        <f t="shared" si="9"/>
        <v>0</v>
      </c>
      <c r="L114" s="56">
        <v>0</v>
      </c>
    </row>
    <row r="115" spans="1:12" s="15" customFormat="1" ht="12.75">
      <c r="A115" s="42" t="s">
        <v>108</v>
      </c>
      <c r="B115" s="56">
        <v>3</v>
      </c>
      <c r="C115" s="56">
        <v>0</v>
      </c>
      <c r="D115" s="43">
        <v>3</v>
      </c>
      <c r="E115" s="44">
        <f t="shared" si="5"/>
        <v>6</v>
      </c>
      <c r="F115" s="56">
        <v>4285</v>
      </c>
      <c r="G115" s="43">
        <v>2550</v>
      </c>
      <c r="H115" s="45">
        <f t="shared" si="6"/>
        <v>6835</v>
      </c>
      <c r="I115" s="45">
        <f t="shared" si="7"/>
        <v>4288</v>
      </c>
      <c r="J115" s="45">
        <f t="shared" si="8"/>
        <v>2553</v>
      </c>
      <c r="K115" s="44">
        <f t="shared" si="9"/>
        <v>6841</v>
      </c>
      <c r="L115" s="56">
        <v>8686</v>
      </c>
    </row>
    <row r="116" spans="1:12" s="46" customFormat="1" ht="12.75">
      <c r="A116" s="42" t="s">
        <v>109</v>
      </c>
      <c r="B116" s="56">
        <v>1973</v>
      </c>
      <c r="C116" s="56">
        <v>1957</v>
      </c>
      <c r="D116" s="43">
        <v>7</v>
      </c>
      <c r="E116" s="44">
        <f t="shared" si="5"/>
        <v>3937</v>
      </c>
      <c r="F116" s="56">
        <v>1328</v>
      </c>
      <c r="G116" s="43">
        <v>614</v>
      </c>
      <c r="H116" s="45">
        <f t="shared" si="6"/>
        <v>1942</v>
      </c>
      <c r="I116" s="45">
        <f t="shared" si="7"/>
        <v>5258</v>
      </c>
      <c r="J116" s="45">
        <f t="shared" si="8"/>
        <v>621</v>
      </c>
      <c r="K116" s="44">
        <f t="shared" si="9"/>
        <v>5879</v>
      </c>
      <c r="L116" s="56">
        <v>10513</v>
      </c>
    </row>
    <row r="117" spans="1:12" s="15" customFormat="1" ht="12.75">
      <c r="A117" s="38" t="s">
        <v>110</v>
      </c>
      <c r="B117" s="56">
        <v>930</v>
      </c>
      <c r="C117" s="56">
        <v>0</v>
      </c>
      <c r="D117" s="39">
        <v>1372</v>
      </c>
      <c r="E117" s="40">
        <f t="shared" si="5"/>
        <v>2302</v>
      </c>
      <c r="F117" s="56">
        <v>1232</v>
      </c>
      <c r="G117" s="39">
        <v>0</v>
      </c>
      <c r="H117" s="41">
        <f t="shared" si="6"/>
        <v>1232</v>
      </c>
      <c r="I117" s="41">
        <f t="shared" si="7"/>
        <v>2162</v>
      </c>
      <c r="J117" s="41">
        <f t="shared" si="8"/>
        <v>1372</v>
      </c>
      <c r="K117" s="40">
        <f t="shared" si="9"/>
        <v>3534</v>
      </c>
      <c r="L117" s="56">
        <v>4107</v>
      </c>
    </row>
    <row r="118" spans="1:12" s="15" customFormat="1" ht="12.75">
      <c r="A118" s="38" t="s">
        <v>111</v>
      </c>
      <c r="B118" s="56">
        <v>2466</v>
      </c>
      <c r="C118" s="56">
        <v>318</v>
      </c>
      <c r="D118" s="39">
        <v>1522</v>
      </c>
      <c r="E118" s="40">
        <f t="shared" si="5"/>
        <v>4306</v>
      </c>
      <c r="F118" s="56">
        <v>4543</v>
      </c>
      <c r="G118" s="39">
        <v>19233</v>
      </c>
      <c r="H118" s="41">
        <f t="shared" si="6"/>
        <v>23776</v>
      </c>
      <c r="I118" s="41">
        <f t="shared" si="7"/>
        <v>7327</v>
      </c>
      <c r="J118" s="41">
        <f t="shared" si="8"/>
        <v>20755</v>
      </c>
      <c r="K118" s="40">
        <f t="shared" si="9"/>
        <v>28082</v>
      </c>
      <c r="L118" s="56">
        <v>11437</v>
      </c>
    </row>
    <row r="119" spans="1:12" s="46" customFormat="1" ht="9.75" customHeight="1">
      <c r="A119" s="42" t="s">
        <v>112</v>
      </c>
      <c r="B119" s="56">
        <v>61</v>
      </c>
      <c r="C119" s="56">
        <v>0</v>
      </c>
      <c r="D119" s="43">
        <v>5</v>
      </c>
      <c r="E119" s="44">
        <f t="shared" si="5"/>
        <v>66</v>
      </c>
      <c r="F119" s="56">
        <v>875</v>
      </c>
      <c r="G119" s="43">
        <v>748</v>
      </c>
      <c r="H119" s="45">
        <f t="shared" si="6"/>
        <v>1623</v>
      </c>
      <c r="I119" s="41">
        <f t="shared" si="7"/>
        <v>936</v>
      </c>
      <c r="J119" s="45">
        <f t="shared" si="8"/>
        <v>753</v>
      </c>
      <c r="K119" s="44">
        <f t="shared" si="9"/>
        <v>1689</v>
      </c>
      <c r="L119" s="56">
        <v>847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113</v>
      </c>
      <c r="B122" s="45">
        <f>SUM(B24:B119)</f>
        <v>1398290</v>
      </c>
      <c r="C122" s="45">
        <f>SUM(C24:C119)</f>
        <v>510261</v>
      </c>
      <c r="D122" s="45">
        <f aca="true" t="shared" si="10" ref="D122:L122">SUM(D24:D119)</f>
        <v>2005438</v>
      </c>
      <c r="E122" s="45">
        <f t="shared" si="10"/>
        <v>3913989</v>
      </c>
      <c r="F122" s="51">
        <f t="shared" si="10"/>
        <v>481977</v>
      </c>
      <c r="G122" s="45">
        <f t="shared" si="10"/>
        <v>578548</v>
      </c>
      <c r="H122" s="45">
        <f t="shared" si="10"/>
        <v>1060525</v>
      </c>
      <c r="I122" s="45">
        <f t="shared" si="10"/>
        <v>2390528</v>
      </c>
      <c r="J122" s="45">
        <f>D122+G122</f>
        <v>2583986</v>
      </c>
      <c r="K122" s="45">
        <f>E122+H122</f>
        <v>4974514</v>
      </c>
      <c r="L122" s="51">
        <f t="shared" si="10"/>
        <v>7175625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114</v>
      </c>
    </row>
    <row r="126" spans="1:12" ht="9.75">
      <c r="A126" s="53" t="s">
        <v>115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116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12" ht="9.75">
      <c r="A128" s="59" t="s">
        <v>120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9.75">
      <c r="A129" s="60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</sheetData>
  <sheetProtection selectLockedCells="1" selectUnlockedCells="1"/>
  <mergeCells count="15">
    <mergeCell ref="A128:L128"/>
    <mergeCell ref="A129:L129"/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2016-12-07T14:05:40Z</dcterms:modified>
  <cp:category/>
  <cp:version/>
  <cp:contentType/>
  <cp:contentStatus/>
</cp:coreProperties>
</file>